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\Eigene Dateien\Wissenschaft\Hamburg\Lehre\Vorlesungen\Bachelor\Zeitreihenanalyse\SS 2020\Kapitel 2\R-Code\"/>
    </mc:Choice>
  </mc:AlternateContent>
  <bookViews>
    <workbookView xWindow="0" yWindow="0" windowWidth="23040" windowHeight="9408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2" i="1"/>
  <c r="D12" i="1" s="1"/>
  <c r="D11" i="1"/>
  <c r="C11" i="1"/>
  <c r="C5" i="1"/>
  <c r="C4" i="1"/>
  <c r="C3" i="1"/>
  <c r="C13" i="1" l="1"/>
  <c r="C14" i="1" l="1"/>
  <c r="D14" i="1" l="1"/>
  <c r="C15" i="1" l="1"/>
  <c r="D15" i="1" s="1"/>
  <c r="C16" i="1" l="1"/>
  <c r="D16" i="1" s="1"/>
  <c r="C17" i="1" l="1"/>
  <c r="D17" i="1" s="1"/>
  <c r="C18" i="1" l="1"/>
  <c r="D18" i="1" s="1"/>
  <c r="C19" i="1" l="1"/>
  <c r="D19" i="1" s="1"/>
  <c r="C20" i="1" l="1"/>
  <c r="D20" i="1" l="1"/>
  <c r="C21" i="1" l="1"/>
  <c r="D21" i="1" s="1"/>
  <c r="C22" i="1" l="1"/>
  <c r="D22" i="1" l="1"/>
  <c r="C23" i="1" l="1"/>
  <c r="D23" i="1" s="1"/>
  <c r="C24" i="1" l="1"/>
  <c r="D24" i="1" l="1"/>
  <c r="C25" i="1" l="1"/>
  <c r="D25" i="1" s="1"/>
  <c r="C26" i="1" l="1"/>
  <c r="D26" i="1" l="1"/>
  <c r="C27" i="1" l="1"/>
  <c r="D27" i="1" s="1"/>
  <c r="C28" i="1" l="1"/>
  <c r="D28" i="1" l="1"/>
  <c r="C29" i="1" l="1"/>
  <c r="D29" i="1" s="1"/>
  <c r="C30" i="1" l="1"/>
  <c r="D30" i="1" s="1"/>
</calcChain>
</file>

<file path=xl/sharedStrings.xml><?xml version="1.0" encoding="utf-8"?>
<sst xmlns="http://schemas.openxmlformats.org/spreadsheetml/2006/main" count="12" uniqueCount="12">
  <si>
    <t>alpha</t>
  </si>
  <si>
    <t>t</t>
  </si>
  <si>
    <t>x_t</t>
  </si>
  <si>
    <t>Exponentielle Glättung 2. Ordnung</t>
  </si>
  <si>
    <t>Startwerte</t>
  </si>
  <si>
    <t>m_1</t>
  </si>
  <si>
    <t>b_1</t>
  </si>
  <si>
    <t>m_t</t>
  </si>
  <si>
    <t>b_t</t>
  </si>
  <si>
    <t>Glättungsparameter</t>
  </si>
  <si>
    <t>beta</t>
  </si>
  <si>
    <t>g_1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</si>
</sst>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0" xfId="0" applyBorder="1"/>
    <xf numFmtId="2" fontId="0" fillId="0" borderId="1" xfId="0" applyNumberFormat="1" applyBorder="1"/>
    <xf numFmtId="0" fontId="0" fillId="0" borderId="0" xfId="0" applyFont="1"/>
    <xf numFmtId="2" fontId="1" fillId="0" borderId="1" xfId="0" applyNumberFormat="1" applyFont="1" applyBorder="1"/>
    <xf numFmtId="0" fontId="1" fillId="0" borderId="5" xfId="0" applyFont="1" applyBorder="1"/>
    <xf numFmtId="2" fontId="0" fillId="0" borderId="5" xfId="0" applyNumberFormat="1" applyBorder="1"/>
    <xf numFmtId="2" fontId="0" fillId="0" borderId="0" xfId="0" applyNumberFormat="1" applyBorder="1"/>
    <xf numFmtId="2" fontId="1" fillId="0" borderId="3" xfId="0" applyNumberFormat="1" applyFont="1" applyBorder="1"/>
    <xf numFmtId="2" fontId="0" fillId="0" borderId="3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Tabelle1!$B$11:$B$30</c:f>
              <c:numCache>
                <c:formatCode>General</c:formatCode>
                <c:ptCount val="20"/>
                <c:pt idx="0">
                  <c:v>1588</c:v>
                </c:pt>
                <c:pt idx="1">
                  <c:v>1626.1</c:v>
                </c:pt>
                <c:pt idx="2">
                  <c:v>1619.05</c:v>
                </c:pt>
                <c:pt idx="3">
                  <c:v>1658.4</c:v>
                </c:pt>
                <c:pt idx="4">
                  <c:v>1658</c:v>
                </c:pt>
                <c:pt idx="5">
                  <c:v>1650.1</c:v>
                </c:pt>
                <c:pt idx="6">
                  <c:v>1661</c:v>
                </c:pt>
                <c:pt idx="7">
                  <c:v>1720.1</c:v>
                </c:pt>
                <c:pt idx="8">
                  <c:v>1732.6</c:v>
                </c:pt>
                <c:pt idx="9">
                  <c:v>1792.8</c:v>
                </c:pt>
                <c:pt idx="10">
                  <c:v>1754</c:v>
                </c:pt>
                <c:pt idx="11">
                  <c:v>1745.4</c:v>
                </c:pt>
                <c:pt idx="12">
                  <c:v>1764.6</c:v>
                </c:pt>
                <c:pt idx="13">
                  <c:v>1786</c:v>
                </c:pt>
                <c:pt idx="14">
                  <c:v>1791.3</c:v>
                </c:pt>
                <c:pt idx="15">
                  <c:v>1825.1</c:v>
                </c:pt>
                <c:pt idx="16">
                  <c:v>1848.6</c:v>
                </c:pt>
                <c:pt idx="17">
                  <c:v>1895.6</c:v>
                </c:pt>
                <c:pt idx="18">
                  <c:v>1824.4</c:v>
                </c:pt>
                <c:pt idx="19">
                  <c:v>1806.5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Tabelle1!$C$11:$C$30</c:f>
              <c:numCache>
                <c:formatCode>0.00</c:formatCode>
                <c:ptCount val="20"/>
                <c:pt idx="0">
                  <c:v>1588</c:v>
                </c:pt>
                <c:pt idx="1">
                  <c:v>1599.4299999999998</c:v>
                </c:pt>
                <c:pt idx="2">
                  <c:v>1609.3164999999997</c:v>
                </c:pt>
                <c:pt idx="3">
                  <c:v>1629.5020749999996</c:v>
                </c:pt>
                <c:pt idx="4">
                  <c:v>1647.8466662499995</c:v>
                </c:pt>
                <c:pt idx="5">
                  <c:v>1659.8408801874996</c:v>
                </c:pt>
                <c:pt idx="6">
                  <c:v>1670.0456979156245</c:v>
                </c:pt>
                <c:pt idx="7">
                  <c:v>1693.5622156379682</c:v>
                </c:pt>
                <c:pt idx="8">
                  <c:v>1717.7544456979135</c:v>
                </c:pt>
                <c:pt idx="9">
                  <c:v>1754.9758398851882</c:v>
                </c:pt>
                <c:pt idx="10">
                  <c:v>1775.0644398335021</c:v>
                </c:pt>
                <c:pt idx="11">
                  <c:v>1783.3867938222966</c:v>
                </c:pt>
                <c:pt idx="12">
                  <c:v>1789.2744225411084</c:v>
                </c:pt>
                <c:pt idx="13">
                  <c:v>1796.1145992631102</c:v>
                </c:pt>
                <c:pt idx="14">
                  <c:v>1800.9755330790449</c:v>
                </c:pt>
                <c:pt idx="15">
                  <c:v>1813.0668567883424</c:v>
                </c:pt>
                <c:pt idx="16">
                  <c:v>1830.3857548665992</c:v>
                </c:pt>
                <c:pt idx="17">
                  <c:v>1859.341120291389</c:v>
                </c:pt>
                <c:pt idx="18">
                  <c:v>1863.6887080450333</c:v>
                </c:pt>
                <c:pt idx="19">
                  <c:v>1855.4687132658296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873056"/>
        <c:axId val="305874232"/>
      </c:lineChart>
      <c:catAx>
        <c:axId val="305873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874232"/>
        <c:crosses val="autoZero"/>
        <c:auto val="1"/>
        <c:lblAlgn val="ctr"/>
        <c:lblOffset val="100"/>
        <c:noMultiLvlLbl val="0"/>
      </c:catAx>
      <c:valAx>
        <c:axId val="30587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87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6</xdr:row>
      <xdr:rowOff>11430</xdr:rowOff>
    </xdr:from>
    <xdr:to>
      <xdr:col>12</xdr:col>
      <xdr:colOff>636270</xdr:colOff>
      <xdr:row>21</xdr:row>
      <xdr:rowOff>11430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D22" sqref="D22"/>
    </sheetView>
  </sheetViews>
  <sheetFormatPr baseColWidth="10" defaultRowHeight="14.4" x14ac:dyDescent="0.3"/>
  <cols>
    <col min="1" max="1" width="21.33203125" customWidth="1"/>
    <col min="3" max="3" width="10.21875" customWidth="1"/>
    <col min="4" max="4" width="11.88671875" customWidth="1"/>
  </cols>
  <sheetData>
    <row r="1" spans="1:6" x14ac:dyDescent="0.3">
      <c r="A1" s="1" t="s">
        <v>3</v>
      </c>
    </row>
    <row r="3" spans="1:6" x14ac:dyDescent="0.3">
      <c r="A3" s="2" t="s">
        <v>4</v>
      </c>
      <c r="B3" t="s">
        <v>5</v>
      </c>
      <c r="C3" s="2">
        <f>B11</f>
        <v>1588</v>
      </c>
    </row>
    <row r="4" spans="1:6" x14ac:dyDescent="0.3">
      <c r="A4" s="2"/>
      <c r="B4" t="s">
        <v>6</v>
      </c>
      <c r="C4" s="2">
        <f>0</f>
        <v>0</v>
      </c>
    </row>
    <row r="5" spans="1:6" x14ac:dyDescent="0.3">
      <c r="A5" s="2"/>
      <c r="B5" t="s">
        <v>11</v>
      </c>
      <c r="C5" s="2">
        <f>C3</f>
        <v>1588</v>
      </c>
    </row>
    <row r="7" spans="1:6" x14ac:dyDescent="0.3">
      <c r="A7" s="2" t="s">
        <v>9</v>
      </c>
      <c r="B7" s="9" t="s">
        <v>0</v>
      </c>
      <c r="C7">
        <v>0.3</v>
      </c>
    </row>
    <row r="8" spans="1:6" x14ac:dyDescent="0.3">
      <c r="A8" s="2"/>
      <c r="B8" s="9" t="s">
        <v>10</v>
      </c>
      <c r="C8">
        <v>0.5</v>
      </c>
    </row>
    <row r="9" spans="1:6" x14ac:dyDescent="0.3">
      <c r="C9" s="2"/>
      <c r="D9" s="2"/>
      <c r="E9" s="2"/>
      <c r="F9" s="2"/>
    </row>
    <row r="10" spans="1:6" x14ac:dyDescent="0.3">
      <c r="A10" s="3" t="s">
        <v>1</v>
      </c>
      <c r="B10" s="5" t="s">
        <v>2</v>
      </c>
      <c r="C10" s="5" t="s">
        <v>7</v>
      </c>
      <c r="D10" s="5" t="s">
        <v>8</v>
      </c>
      <c r="E10" s="7"/>
      <c r="F10" s="7"/>
    </row>
    <row r="11" spans="1:6" x14ac:dyDescent="0.3">
      <c r="A11" s="4">
        <v>1</v>
      </c>
      <c r="B11" s="6">
        <v>1588</v>
      </c>
      <c r="C11" s="14">
        <f>C3</f>
        <v>1588</v>
      </c>
      <c r="D11" s="10">
        <f>C4</f>
        <v>0</v>
      </c>
      <c r="E11" s="11"/>
      <c r="F11" s="13"/>
    </row>
    <row r="12" spans="1:6" x14ac:dyDescent="0.3">
      <c r="A12" s="4">
        <v>2</v>
      </c>
      <c r="B12" s="6">
        <v>1626.1</v>
      </c>
      <c r="C12" s="15">
        <f>C$7*B12+(1-C$7)*(C11+D11)</f>
        <v>1599.4299999999998</v>
      </c>
      <c r="D12" s="8">
        <f>C$8*(C12-C11)+(1-C$8)*D11</f>
        <v>5.7149999999999181</v>
      </c>
      <c r="E12" s="12"/>
      <c r="F12" s="13"/>
    </row>
    <row r="13" spans="1:6" x14ac:dyDescent="0.3">
      <c r="A13" s="4">
        <v>3</v>
      </c>
      <c r="B13" s="6">
        <v>1619.05</v>
      </c>
      <c r="C13" s="15">
        <f t="shared" ref="C13:C30" si="0">C$7*B13+(1-C$7)*(C12+D12)</f>
        <v>1609.3164999999997</v>
      </c>
      <c r="D13" s="8">
        <f>C$8*(C13-C12)+(1-C$8)*D12</f>
        <v>7.8007499999998799</v>
      </c>
      <c r="E13" s="12"/>
      <c r="F13" s="13"/>
    </row>
    <row r="14" spans="1:6" x14ac:dyDescent="0.3">
      <c r="A14" s="4">
        <v>4</v>
      </c>
      <c r="B14" s="6">
        <v>1658.4</v>
      </c>
      <c r="C14" s="15">
        <f t="shared" si="0"/>
        <v>1629.5020749999996</v>
      </c>
      <c r="D14" s="8">
        <f t="shared" ref="D13:D30" si="1">C$8*(C14-C13)+(1-C$8)*D13</f>
        <v>13.993162499999926</v>
      </c>
      <c r="E14" s="12"/>
      <c r="F14" s="13"/>
    </row>
    <row r="15" spans="1:6" x14ac:dyDescent="0.3">
      <c r="A15" s="4">
        <v>5</v>
      </c>
      <c r="B15" s="6">
        <v>1658</v>
      </c>
      <c r="C15" s="15">
        <f t="shared" si="0"/>
        <v>1647.8466662499995</v>
      </c>
      <c r="D15" s="8">
        <f t="shared" si="1"/>
        <v>16.16887687499991</v>
      </c>
      <c r="E15" s="12"/>
      <c r="F15" s="13"/>
    </row>
    <row r="16" spans="1:6" x14ac:dyDescent="0.3">
      <c r="A16" s="4">
        <v>6</v>
      </c>
      <c r="B16" s="6">
        <v>1650.1</v>
      </c>
      <c r="C16" s="15">
        <f t="shared" si="0"/>
        <v>1659.8408801874996</v>
      </c>
      <c r="D16" s="8">
        <f t="shared" si="1"/>
        <v>14.081545406249973</v>
      </c>
      <c r="E16" s="12"/>
      <c r="F16" s="13"/>
    </row>
    <row r="17" spans="1:6" x14ac:dyDescent="0.3">
      <c r="A17" s="4">
        <v>7</v>
      </c>
      <c r="B17" s="6">
        <v>1661</v>
      </c>
      <c r="C17" s="15">
        <f t="shared" si="0"/>
        <v>1670.0456979156245</v>
      </c>
      <c r="D17" s="8">
        <f t="shared" si="1"/>
        <v>12.14318156718744</v>
      </c>
      <c r="E17" s="12"/>
      <c r="F17" s="13"/>
    </row>
    <row r="18" spans="1:6" x14ac:dyDescent="0.3">
      <c r="A18" s="4">
        <v>8</v>
      </c>
      <c r="B18" s="6">
        <v>1720.1</v>
      </c>
      <c r="C18" s="15">
        <f t="shared" si="0"/>
        <v>1693.5622156379682</v>
      </c>
      <c r="D18" s="8">
        <f t="shared" si="1"/>
        <v>17.829849644765559</v>
      </c>
      <c r="E18" s="12"/>
      <c r="F18" s="13"/>
    </row>
    <row r="19" spans="1:6" x14ac:dyDescent="0.3">
      <c r="A19" s="4">
        <v>9</v>
      </c>
      <c r="B19" s="6">
        <v>1732.6</v>
      </c>
      <c r="C19" s="15">
        <f t="shared" si="0"/>
        <v>1717.7544456979135</v>
      </c>
      <c r="D19" s="8">
        <f t="shared" si="1"/>
        <v>21.011039852355459</v>
      </c>
      <c r="E19" s="12"/>
      <c r="F19" s="13"/>
    </row>
    <row r="20" spans="1:6" x14ac:dyDescent="0.3">
      <c r="A20" s="4">
        <v>10</v>
      </c>
      <c r="B20" s="6">
        <v>1792.8</v>
      </c>
      <c r="C20" s="15">
        <f t="shared" si="0"/>
        <v>1754.9758398851882</v>
      </c>
      <c r="D20" s="8">
        <f t="shared" si="1"/>
        <v>29.116217019815057</v>
      </c>
      <c r="E20" s="12"/>
      <c r="F20" s="13"/>
    </row>
    <row r="21" spans="1:6" x14ac:dyDescent="0.3">
      <c r="A21" s="4">
        <v>11</v>
      </c>
      <c r="B21" s="6">
        <v>1754</v>
      </c>
      <c r="C21" s="15">
        <f t="shared" si="0"/>
        <v>1775.0644398335021</v>
      </c>
      <c r="D21" s="8">
        <f t="shared" si="1"/>
        <v>24.602408484064483</v>
      </c>
      <c r="E21" s="12"/>
      <c r="F21" s="13"/>
    </row>
    <row r="22" spans="1:6" x14ac:dyDescent="0.3">
      <c r="A22" s="4">
        <v>12</v>
      </c>
      <c r="B22" s="6">
        <v>1745.4</v>
      </c>
      <c r="C22" s="15">
        <f t="shared" si="0"/>
        <v>1783.3867938222966</v>
      </c>
      <c r="D22" s="8">
        <f t="shared" si="1"/>
        <v>16.462381236429479</v>
      </c>
      <c r="E22" s="12"/>
      <c r="F22" s="13"/>
    </row>
    <row r="23" spans="1:6" x14ac:dyDescent="0.3">
      <c r="A23" s="4">
        <v>13</v>
      </c>
      <c r="B23" s="6">
        <v>1764.6</v>
      </c>
      <c r="C23" s="15">
        <f t="shared" si="0"/>
        <v>1789.2744225411084</v>
      </c>
      <c r="D23" s="8">
        <f t="shared" si="1"/>
        <v>11.175004977620645</v>
      </c>
      <c r="E23" s="12"/>
      <c r="F23" s="13"/>
    </row>
    <row r="24" spans="1:6" x14ac:dyDescent="0.3">
      <c r="A24" s="4">
        <v>14</v>
      </c>
      <c r="B24" s="6">
        <v>1786</v>
      </c>
      <c r="C24" s="15">
        <f t="shared" si="0"/>
        <v>1796.1145992631102</v>
      </c>
      <c r="D24" s="8">
        <f t="shared" si="1"/>
        <v>9.007590849811244</v>
      </c>
      <c r="E24" s="12"/>
      <c r="F24" s="13"/>
    </row>
    <row r="25" spans="1:6" x14ac:dyDescent="0.3">
      <c r="A25" s="4">
        <v>15</v>
      </c>
      <c r="B25" s="6">
        <v>1791.3</v>
      </c>
      <c r="C25" s="15">
        <f t="shared" si="0"/>
        <v>1800.9755330790449</v>
      </c>
      <c r="D25" s="8">
        <f t="shared" si="1"/>
        <v>6.9342623328729651</v>
      </c>
      <c r="E25" s="12"/>
      <c r="F25" s="13"/>
    </row>
    <row r="26" spans="1:6" x14ac:dyDescent="0.3">
      <c r="A26" s="4">
        <v>16</v>
      </c>
      <c r="B26" s="6">
        <v>1825.1</v>
      </c>
      <c r="C26" s="15">
        <f t="shared" si="0"/>
        <v>1813.0668567883424</v>
      </c>
      <c r="D26" s="8">
        <f t="shared" si="1"/>
        <v>9.5127930210852387</v>
      </c>
      <c r="E26" s="12"/>
      <c r="F26" s="13"/>
    </row>
    <row r="27" spans="1:6" x14ac:dyDescent="0.3">
      <c r="A27" s="4">
        <v>17</v>
      </c>
      <c r="B27" s="6">
        <v>1848.6</v>
      </c>
      <c r="C27" s="15">
        <f t="shared" si="0"/>
        <v>1830.3857548665992</v>
      </c>
      <c r="D27" s="8">
        <f t="shared" si="1"/>
        <v>13.415845549671008</v>
      </c>
      <c r="E27" s="12"/>
      <c r="F27" s="13"/>
    </row>
    <row r="28" spans="1:6" x14ac:dyDescent="0.3">
      <c r="A28" s="4">
        <v>18</v>
      </c>
      <c r="B28" s="6">
        <v>1895.6</v>
      </c>
      <c r="C28" s="15">
        <f t="shared" si="0"/>
        <v>1859.341120291389</v>
      </c>
      <c r="D28" s="8">
        <f t="shared" si="1"/>
        <v>21.185605487230383</v>
      </c>
      <c r="E28" s="12"/>
      <c r="F28" s="13"/>
    </row>
    <row r="29" spans="1:6" x14ac:dyDescent="0.3">
      <c r="A29" s="4">
        <v>19</v>
      </c>
      <c r="B29" s="6">
        <v>1824.4</v>
      </c>
      <c r="C29" s="15">
        <f t="shared" si="0"/>
        <v>1863.6887080450333</v>
      </c>
      <c r="D29" s="8">
        <f t="shared" si="1"/>
        <v>12.766596620437365</v>
      </c>
      <c r="E29" s="12"/>
      <c r="F29" s="13"/>
    </row>
    <row r="30" spans="1:6" x14ac:dyDescent="0.3">
      <c r="A30" s="4">
        <v>20</v>
      </c>
      <c r="B30" s="6">
        <v>1806.5</v>
      </c>
      <c r="C30" s="15">
        <f t="shared" si="0"/>
        <v>1855.4687132658296</v>
      </c>
      <c r="D30" s="8">
        <f t="shared" si="1"/>
        <v>2.2733009206168244</v>
      </c>
      <c r="E30" s="12"/>
      <c r="F30" s="13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2019-07-04T10:18:38Z</dcterms:created>
  <dcterms:modified xsi:type="dcterms:W3CDTF">2019-07-04T17:33:18Z</dcterms:modified>
</cp:coreProperties>
</file>