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geige\OneDrive\Desktop\Projekt MIP Ansaetze\Output aktuell\uniDistr\"/>
    </mc:Choice>
  </mc:AlternateContent>
  <xr:revisionPtr revIDLastSave="0" documentId="13_ncr:1_{60C88F38-4280-4DE9-9818-A981D655E83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abelle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2" i="1" l="1"/>
  <c r="J52" i="1"/>
  <c r="K51" i="1"/>
  <c r="K50" i="1"/>
  <c r="K49" i="1"/>
  <c r="J51" i="1"/>
  <c r="J50" i="1"/>
  <c r="J49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2" i="1"/>
</calcChain>
</file>

<file path=xl/sharedStrings.xml><?xml version="1.0" encoding="utf-8"?>
<sst xmlns="http://schemas.openxmlformats.org/spreadsheetml/2006/main" count="196" uniqueCount="155">
  <si>
    <t>ID</t>
  </si>
  <si>
    <t>ret</t>
  </si>
  <si>
    <t>per</t>
  </si>
  <si>
    <t>scen</t>
  </si>
  <si>
    <t>OBJValue 2sPRP_3</t>
  </si>
  <si>
    <t>Runtime 2sPRP_3</t>
  </si>
  <si>
    <t>MIPGap 2sPRP_3</t>
  </si>
  <si>
    <t>LowerBound 2sPRP_3</t>
  </si>
  <si>
    <t>Beating Time</t>
  </si>
  <si>
    <t>Setup (t)</t>
  </si>
  <si>
    <t>Production (t)</t>
  </si>
  <si>
    <t>Inventory (i-t-s)</t>
  </si>
  <si>
    <t>Penalty (i-t-s)</t>
  </si>
  <si>
    <t>Tours (s-t-v)</t>
  </si>
  <si>
    <t>1;1;0</t>
  </si>
  <si>
    <t>78;125;0</t>
  </si>
  <si>
    <t>3,0,0,0,0:56,55,55,56,57:6,4,14,0,6;0,3,2,15,0:10,10,10,0,8:0,0,0,0,0;0,0,0,4,0:0,0,0,0,0:0,0,0,0,0;7,0,13,0,12:0,0,0,21,0:0,0,0,0,0;21,3,8,4,4:4,5,2,3,0:0,0,0,0,0;2,22,0,17,14:22,11,0,8,11:0,0,0,0,0;8,3,0,0,8:0,0,0,0,0:0,0,0,0,0</t>
  </si>
  <si>
    <t>0,0,0,0,0:0,0,0,0,0:0,0,0,0,0;10,0,0,0,12:0,0,0,0,0:0,0,0,0,0;0,1,0,0,1:8,18,11,14,15:18,8,17,19,10;0,0,0,4,0:0,1,0,0,0:0,0,18,0,0;0,0,0,0,0:0,0,0,0,0:0,0,2,2,5;0,0,6,0,0:0,0,0,0,0:2,5,0,0,5;0,0,0,18,0:5,9,15,15,2:5,5,7,6,4</t>
  </si>
  <si>
    <t>1;0;0</t>
  </si>
  <si>
    <t>174;0;0</t>
  </si>
  <si>
    <t>96,96,96,96,96:36,27,36,44,31:0,0,0,0,0;0,11,7,0,0:0,0,0,4,0:0,0,0,0,0;22,12,14,19,12:10,21,16,12,21:0,0,0,0,0;0,14,22,1,5:21,2,21,17,16:0,0,0,0,0;5,0,0,7,0:0,6,5,0,5:0,0,0,0,0;21,0,8,24,16:12,25,0,16,7:0,0,0,0,0;3,0,0,4,2:0,0,0,0,0:0,0,0,0,0</t>
  </si>
  <si>
    <t>0,0,0,0,0:0,0,0,0,0:0,0,0,0,0;6,0,0,6,8:0,8,23,0,25:0,17,13,10,0;0,0,0,0,0:0,0,0,0,0:6,0,0,0,0;0,0,0,0,0:0,0,0,0,0:6,0,5,0,0;0,0,3,0,1:1,0,0,0,0:12,4,3,0,5;0,0,0,0,0:0,0,1,0,0:10,0,0,0,8;0,1,6,0,0:14,15,4,15,22:9,16,10,2,11</t>
  </si>
  <si>
    <t>90;110;0</t>
  </si>
  <si>
    <t>0,0,0,3,2:42,42,52,47,51:0,0,11,9,9;0,0,0,0,0:0,0,0,0,0:0,0,0,0,0;2,0,0,0,1:1,0,0,1,0:0,0,0,0,0;11,12,14,10,10:7,7,7,6,5:0,0,2,0,0;10,11,3,8,9:10,10,6,10,9:0,0,0,0,0;11,11,18,10,9:13,12,13,8,5:0,0,0,0,0;5,11,11,10,11:6,11,10,9,9:0,0,0,0,0</t>
  </si>
  <si>
    <t>0,0,0,0,0:0,0,0,0,0:0,0,0,0,0;0,0,0,0,0:5,4,0,4,0:0,3,5,0,3;0,2,0,3,0:0,0,4,0,0:5,0,0,9,10;0,0,0,0,0:0,0,0,0,0:0,0,0,0,0;0,0,0,0,0:0,0,0,0,0:1,0,0,0,1;0,0,0,0,0:0,0,0,0,0:1,7,0,1,1;0,0,0,0,0:0,0,0,0,0:0,0,0,0,0</t>
  </si>
  <si>
    <t>170;0;0</t>
  </si>
  <si>
    <t>78,76,83,76,78:24,20,24,27,33:0,0,0,0,0;9,0,3,9,3:4,0,0,4,0:0,0,0,0,0;5,20,18,8,12:0,14,11,0,7:0,0,0,0,0;0,11,13,0,10:11,0,0,7,0:0,0,0,0,0;12,15,12,12,16:1,4,0,1,4:0,0,0,0,0;13,0,0,14,0:6,16,15,1,11:0,0,0,0,0;0,0,0,0,0:13,12,16,16,14:0,0,0,0,0</t>
  </si>
  <si>
    <t>0,0,0,0,0:0,0,0,0,0:0,0,0,0,0;0,0,0,0,0:0,5,1,0,1:0,6,6,2,0;0,0,0,0,0:0,0,0,0,0:0,0,0,0,0;2,0,0,7,0:0,0,0,0,2:0,0,0,0,0;0,0,0,0,0:0,0,3,0,0:3,0,4,5,1;0,1,0,0,0:0,0,0,0,0:12,2,4,12,2;0,10,8,0,5:0,0,0,0,0:0,0,0,0,0</t>
  </si>
  <si>
    <t>167;0;0</t>
  </si>
  <si>
    <t>85,85,86,85,85:27,29,22,23,29:0,0,0,0,0;6,2,12,12,0:4,0,0,0,5:0,0,0,0,0;20,13,0,14,0:9,11,13,16,1:0,0,0,0,0;0,0,0,0,10:0,0,0,9,0:0,0,0,0,0;15,24,26,15,19:13,12,9,16,9:0,0,0,0,0;7,6,6,5,0:6,5,0,0,6:0,0,0,0,0;0,0,0,0,10:0,0,2,0,0:0,0,0,0,0</t>
  </si>
  <si>
    <t>0,0,0,0,0:0,0,0,0,0:0,0,0,0,0;0,0,0,0,2:0,0,2,0,0:0,0,0,0,0;0,0,2,0,0:0,0,0,0,0:3,3,0,1,0;7,2,2,1,0:20,16,7,0,6:5,4,7,3,7;0,0,0,0,0:0,0,0,0,0:0,0,0,0,0;0,0,0,0,3:0,0,1,2,0:5,9,8,9,0;2,5,4,3,0:0,1,0,16,4:8,13,11,13,10</t>
  </si>
  <si>
    <t>160;0;0</t>
  </si>
  <si>
    <t>78,81,81,81,81:25,33,24,35,24:1,7,0,13,0;4,5,5,5,0:0,7,0,0,3:0,0,0,0,0;0,0,0,6,0:0,0,0,0,0:0,0,0,0,0;8,11,11,15,17:10,12,15,12,13:0,0,0,0,0;8,5,8,7,5:0,0,0,0,0:0,0,0,0,0;5,7,6,0,9:3,0,1,0,0:0,0,0,0,0;11,16,10,17,15:8,7,8,5,5:0,0,0,0,0</t>
  </si>
  <si>
    <t>0,0,0,0,0:0,0,0,0,0:0,0,0,0,0;0,0,0,0,1:0,0,0,0,0:3,6,0,0,7;2,2,2,0,4:16,17,8,13,1:7,5,4,7,4;0,0,0,0,0:0,0,0,0,0:0,0,0,0,0;0,0,0,0,0:11,11,7,13,11:12,11,2,4,9;0,0,0,2,0:0,8,0,8,1:3,0,6,6,0;0,0,0,0,0:0,0,0,0,0:0,0,0,0,0</t>
  </si>
  <si>
    <t>82;111;0</t>
  </si>
  <si>
    <t>4,0,0,0,0:56,45,48,44,46:13,10,0,6,0;21,4,0,15,17:8,8,6,6,9:0,0,0,0,0;12,15,16,0,3:3,15,13,13,13:0,0,0,0,0;0,8,4,0,0:10,0,0,0,0:0,0,0,0,0;6,5,9,5,7:5,4,4,0,2:0,0,0,0,0;0,0,0,0,0:4,6,5,7,6:0,0,0,0,0;0,0,0,0,0:0,0,0,0,0:0,0,0,0,0</t>
  </si>
  <si>
    <t>0,0,0,0,0:0,0,0,0,0:0,0,0,0,0;0,0,0,0,0:0,0,0,0,0:0,0,0,0,0;0,0,0,0,0:0,0,0,0,0:0,0,0,0,0;0,0,0,0,0:0,0,0,2,1:0,0,0,0,0;0,0,0,0,0:0,0,0,0,0:0,1,1,7,3;0,0,0,0,0:0,0,0,0,0:0,0,0,0,0;0,0,1,4,6:0,6,2,7,5:0,0,1,0,3</t>
  </si>
  <si>
    <t>155;0;0</t>
  </si>
  <si>
    <t>84,84,83,84,84:34,49,39,45,35:0,0,0,0,0;0,10,5,5,10:10,10,10,0,16:0,0,0,0,0;0,0,0,0,0:2,0,0,0,0:0,0,0,0,0;20,22,24,19,15:16,17,19,15,10:0,0,0,0,0;19,13,17,4,12:12,7,10,16,6:0,0,0,0,0;12,4,5,14,8:8,0,0,10,3:0,0,0,0,0;3,0,0,5,0:0,0,0,0,0:0,0,0,0,0</t>
  </si>
  <si>
    <t>0,0,0,0,0:0,0,0,0,0:0,0,0,0,0;0,0,0,0,0:0,0,0,0,0:0,0,0,0,0;2,3,8,4,2:0,4,0,5,0:2,8,10,8,2;0,0,0,0,0:0,0,0,0,0:0,0,1,3,2;0,0,0,0,0:0,0,0,0,0:2,7,0,0,10;0,0,0,0,0:0,0,0,0,0:0,0,1,2,3;0,0,0,0,1:2,7,3,6,3:6,13,13,5,22</t>
  </si>
  <si>
    <t>182;0;0</t>
  </si>
  <si>
    <t>96,97,98,96,96:29,26,36,42,31:0,0,0,6,0;8,8,6,5,9:0,2,0,0,0:0,0,0,0,0;0,0,0,5,0:0,2,0,0,0:0,0,0,0,0;10,10,26,19,13:0,19,16,7,22:0,0,0,0,0;18,0,23,15,26:16,0,15,5,16:0,0,0,0,0;7,6,0,0,12:10,10,6,4,5:0,0,0,0,0;2,20,0,0,0:9,0,6,12,15:0,0,0,0,0</t>
  </si>
  <si>
    <t>0,0,0,0,0:0,0,0,0,0:0,0,0,0,0;0,0,0,0,0:5,0,6,3,5:12,16,13,13,10;3,5,3,0,3:8,0,4,2,8:23,28,18,14,20;0,0,0,0,0:0,0,0,0,0:0,0,0,8,0;0,0,0,0,0:0,2,0,0,0:3,0,0,0,3;0,0,0,0,0:0,0,0,0,0:8,10,0,0,0;0,0,0,3,3:0,2,0,0,0:1,14,0,0,0</t>
  </si>
  <si>
    <t>159;0;0</t>
  </si>
  <si>
    <t>79,75,80,80,78:25,18,18,29,11:0,0,0,0,0;21,4,18,1,6:12,11,9,12,0:0,0,0,0,0;0,0,0,13,0:13,0,0,0,15:0,0,0,0,0;0,14,6,10,16:4,4,2,3,0:0,0,0,0,0;0,0,0,0,0:0,0,0,0,0:0,0,0,0,0;8,11,0,9,12:0,17,22,0,19:0,0,0,0,0;8,10,10,9,10:3,5,6,5,5:0,0,0,0,0</t>
  </si>
  <si>
    <t>0,0,0,0,0:0,0,0,0,0:0,0,0,0,0;0,0,0,0,0:0,0,0,0,3:0,0,2,0,0;0,0,0,0,0:0,0,0,0,0:1,0,0,0,1;0,0,0,0,0:0,0,0,0,0:0,0,3,2,5;3,4,3,4,2:15,11,17,0,6:6,7,6,7,9;0,0,0,0,0:0,0,0,0,0:0,0,0,0,3;0,0,0,0,0:0,0,0,0,0:0,3,7,5,5</t>
  </si>
  <si>
    <t>84;101;0</t>
  </si>
  <si>
    <t>9,9,1,0,8:44,44,36,37,45:2,0,2,3,12;1,0,0,0,0:0,0,3,3,5:0,0,0,0,0;13,4,0,8,7:6,8,4,4,2:0,0,0,0,0;13,4,7,0,0:5,0,1,3,6:0,0,0,0,0;0,0,0,0,1:0,0,0,0,0:0,0,0,0,0;0,0,0,0,0:12,8,9,12,10:0,0,0,0,0;0,16,20,18,17:0,7,8,5,5:0,0,0,0,0</t>
  </si>
  <si>
    <t>0,0,0,0,0:0,0,0,0,0:0,0,0,0,0;0,0,0,0,0:0,0,0,0,0:0,0,0,0,0;0,0,0,0,0:0,0,0,0,0:0,0,0,0,0;0,0,0,0,0:0,4,0,0,0:1,5,4,2,0;5,2,0,2,0:2,19,14,13,15:0,0,0,0,0;0,3,9,10,11:0,0,0,0,0:2,5,2,0,0;0,0,0,0,0:9,0,0,0,0:6,0,0,1,0</t>
  </si>
  <si>
    <t>192;0;0</t>
  </si>
  <si>
    <t>102,99,98,98,98:38,32,43,36,35:0,0,0,0,0;0,0,0,0,0:9,0,0,0,10:0,0,0,0,0;16,17,13,4,8:22,21,16,18,11:0,0,0,0,0;6,6,0,0,2:0,0,7,0,0:0,0,0,0,0;16,14,17,20,16:6,13,13,0,5:0,0,0,0,0;16,17,12,18,17:6,6,0,6,4:0,0,0,0,0;0,0,1,0,0:2,5,0,11,0:0,0,0,0,0</t>
  </si>
  <si>
    <t>0,0,0,0,0:0,0,0,0,0:0,0,0,0,0;4,4,4,4,4:0,0,6,8,0:9,4,0,16,6;0,0,0,0,0:0,0,0,0,0:0,0,0,0,6;0,0,8,1,0:7,6,0,20,17:10,7,3,1,4;0,0,0,0,0:0,0,0,7,0:0,3,3,0,11;0,0,0,0,0:0,0,0,0,0:0,4,10,2,5;10,8,0,0,10:0,0,11,0,2:5,0,0,12,0</t>
  </si>
  <si>
    <t>169;0;0</t>
  </si>
  <si>
    <t>88,90,84,83,84:30,31,29,24,26:6,3,0,0,0;8,6,16,10,10:11,10,9,12,13:0,0,0,0,0;1,0,0,0,0:0,7,0,7,0:0,0,0,0,0;0,0,0,0,0:0,0,0,0,0:0,0,0,0,0;12,13,11,11,0:7,8,6,6,10:0,0,0,0,0;19,15,16,16,18:10,8,10,7,8:0,0,0,0,0;0,7,0,9,8:0,0,0,0,0:0,0,0,0,0</t>
  </si>
  <si>
    <t>0,0,0,0,0:0,0,0,0,0:0,0,0,0,0;0,0,0,0,0:0,0,0,0,0:0,0,0,0,0;0,10,0,4,8:3,0,0,0,3:0,4,0,5,4;4,4,4,4,3:22,13,10,9,16:14,6,9,1,9;0,0,0,0,0:0,0,0,0,0:0,0,0,0,0;0,0,0,0,0:0,0,0,0,0:0,0,0,5,0;3,0,3,0,0:10,20,8,17,10:9,10,9,6,8</t>
  </si>
  <si>
    <t>140;0;0</t>
  </si>
  <si>
    <t>55,54,63,54,56:26,10,10,27,20:0,0,0,0,0;12,11,15,14,9:2,7,7,7,4:0,0,0,0,0;0,6,0,5,0:2,0,5,2,2:0,0,0,0,0;5,6,6,6,6:0,0,0,0,0:0,0,0,0,0;5,0,5,5,5:0,4,0,0,2:0,0,0,0,0;7,4,5,17,19:7,4,7,7,9:0,0,0,0,3;15,14,13,18,22:9,17,19,10,17:0,0,0,0,0</t>
  </si>
  <si>
    <t>0,0,0,0,0:0,0,0,0,0:0,0,0,0,0;0,0,0,0,0:0,0,0,0,0:2,0,0,0,0;0,0,0,0,0:0,4,0,0,0:5,4,0,3,3;0,0,0,0,0:6,4,6,0,1:7,8,5,8,3;0,1,0,0,0:4,0,3,0,0:6,15,11,4,3;0,0,0,0,0:0,0,0,0,0:0,1,0,0,0;0,0,0,0,0:0,0,0,0,0:1,0,0,0,0</t>
  </si>
  <si>
    <t>157;0;0</t>
  </si>
  <si>
    <t>93,93,93,93,93:40,44,37,33,36:0,6,0,0,0;1,1,1,0,0:0,0,0,0,0:0,0,0,0,0;19,14,14,12,17:17,8,9,16,17:0,0,0,0,0;5,7,7,0,7:0,0,0,0,0:0,0,0,0,0;0,1,0,0,0:0,0,11,0,0:0,0,0,0,0;0,0,8,5,0:0,0,0,0,2:0,0,0,0,0;12,12,11,13,12:10,9,0,0,9:0,0,0,0,0</t>
  </si>
  <si>
    <t>0,0,0,0,0:0,0,0,0,0:0,0,0,0,0;0,0,0,3,1:5,3,0,1,0:5,3,3,14,0;0,0,0,0,0:0,0,0,0,0:0,5,5,2,2;0,0,0,7,0:11,9,10,8,10:20,21,22,17,20;0,0,9,2,0:14,12,0,11,8:8,0,3,5,10;3,2,0,0,2:3,3,11,12,0:27,18,29,25,21;0,0,0,0,0:0,0,1,1,0:0,0,0,0,2</t>
  </si>
  <si>
    <t>1;0;1;0</t>
  </si>
  <si>
    <t>172;0;107;0</t>
  </si>
  <si>
    <t>86,86,86,86,86:0,0,0,0,3:37,41,37,40,45:5,9,0,7,14;14,13,15,14,16:0,23,0,17,24:5,4,5,5,4:0,0,0,0,0;25,0,0,7,0:14,0,20,10,0:8,9,0,7,9:0,0,0,0,0;5,0,6,6,8:5,19,6,3,10:0,2,0,0,0:0,0,0,0,0;0,2,8,10,2:0,0,0,0,0:0,0,0,13,0:0,0,0,0,0;2,7,4,12,6:23,0,0,6,0:14,0,0,0,7:0,0,0,0,0;0,0,0,0,0:0,0,0,0,0:0,0,0,0,0:0,0,0,0,0</t>
  </si>
  <si>
    <t>0,0,0,0,0:0,0,0,0,0:0,0,0,0,0:0,0,0,0,0;0,0,0,0,0:0,0,2,0,0:0,0,0,0,0:0,0,0,0,1;0,0,0,0,0:0,0,0,0,0:0,0,1,0,0:5,0,11,4,0;0,0,0,0,0:0,0,0,0,0:24,0,20,23,8:4,2,5,5,4;0,0,0,0,0:0,11,10,0,10:0,1,1,0,0:0,0,0,0,0;0,0,0,0,0:0,0,0,0,0:0,0,0,0,0:0,12,17,0,3;4,8,6,6,6:10,18,4,0,8:18,17,17,18,21:0,0,0,0,0</t>
  </si>
  <si>
    <t>166;0;111;0</t>
  </si>
  <si>
    <t>80,78,82,78,79:2,0,4,0,2:45,43,46,44,46:5,5,3,0,7;0,0,0,0,0:0,5,4,2,4:0,0,6,0,0:0,0,0,0,0;8,0,4,8,13:0,5,8,0,0:3,0,0,0,0:0,0,0,0,0;25,18,20,26,28:21,13,15,21,22:14,7,9,14,15:0,0,0,0,0;8,8,8,7,9:22,0,0,28,3:8,13,10,11,13:0,0,0,0,0;6,0,0,0,1:0,5,1,0,26:15,15,0,0,15:0,0,0,0,0;0,0,0,0,0:10,9,9,10,10:0,0,6,0,0:0,0,0,0,0</t>
  </si>
  <si>
    <t>0,0,0,0,0:0,0,0,0,0:0,0,0,0,0:0,0,0,0,0;2,7,2,7,4:3,0,0,0,0:16,8,0,0,17:0,15,0,14,17;0,0,0,0,0:0,0,0,0,2:0,12,5,0,3:20,2,14,13,3;0,0,0,0,0:0,0,0,0,0:0,0,0,0,0:0,2,0,0,0;0,0,0,0,0:0,0,0,0,0:0,0,0,0,0:0,0,0,1,0;0,0,0,9,0:2,0,0,10,0:0,0,3,0,0:0,0,0,0,0;11,12,9,9,11:0,0,0,0,0:2,9,0,2,3:0,0,2,0,0</t>
  </si>
  <si>
    <t>151;0;82;0</t>
  </si>
  <si>
    <t>76,82,73,73,72:0,4,0,0,16:26,38,35,32,28:0,12,9,6,0;0,2,1,1,6:0,0,0,0,0:0,0,0,1,0:0,0,0,0,0;12,12,12,12,18:23,28,21,23,12:7,5,6,5,5:0,0,0,0,0;8,1,2,3,4:1,4,3,0,0:0,0,0,0,0:0,0,0,0,0;10,12,7,11,10:14,19,15,20,16:28,25,22,30,23:0,5,1,6,0;4,5,5,6,7:0,0,0,0,0:0,0,0,0,0:0,0,0,0,0;5,7,9,9,0:5,8,10,9,9:1,0,6,5,1:0,0,0,0,0</t>
  </si>
  <si>
    <t>0,0,0,0,0:0,0,0,0,0:0,0,0,0,0:0,0,0,0,0;2,0,0,0,0:6,8,3,5,4:4,5,5,0,2:10,12,0,9,7;0,0,0,0,0:0,0,0,0,0:0,0,0,0,0:0,0,0,0,0;0,0,0,0,0:0,0,0,0,1:11,4,7,13,0:5,15,20,9,7;0,0,0,0,0:0,0,0,0,0:0,0,0,0,0:0,0,0,0,0;0,0,0,0,0:3,11,9,10,7:11,12,16,16,29:28,7,8,20,20;0,0,0,0,1:0,0,0,0,0:0,0,0,0,0:8,7,5,2,7</t>
  </si>
  <si>
    <t>82,83,82,82,82:3,0,9,16,16:65,50,55,73,68:18,0,7,35,19;12,10,4,12,15:14,16,5,10,18:9,14,13,9,14:0,0,0,0,0;1,0,0,0,7:0,0,0,0,0:0,0,0,0,0:0,0,0,0,0;2,7,7,3,2:0,0,0,0,0:7,4,3,5,4:0,0,0,0,0;11,11,10,25,11:30,19,21,22,15:16,17,9,13,14:0,0,0,0,0;6,10,10,9,0:9,8,7,12,14:0,0,0,1,5:0,0,0,0,0;18,10,4,4,11:12,12,14,13,6:14,6,9,14,3:0,0,0,0,0</t>
  </si>
  <si>
    <t>0,0,0,0,0:0,0,0,0,0:0,0,0,0,0:0,0,0,0,0;0,0,0,0,0:0,0,0,0,0:0,0,0,0,0:0,0,0,0,0;0,2,3,0,0:2,1,2,11,11:2,5,4,3,11:1,1,2,2,3;0,0,0,0,0:0,0,5,0,0:0,0,0,0,0:0,1,1,0,0;0,0,0,0,0:0,0,0,0,0:0,0,0,0,0:0,0,0,0,0;0,0,0,0,0:0,0,0,0,0:0,0,0,0,0:0,0,2,0,0;0,0,0,0,0:0,0,0,0,0:0,0,0,0,0:0,0,0,0,0</t>
  </si>
  <si>
    <t>158;0;107;0</t>
  </si>
  <si>
    <t>84,77,76,76,76:10,11,5,3,0:54,55,53,45,50:2,9,4,3,0;2,14,0,14,9:7,0,6,2,0:2,0,7,4,0:0,0,0,0,0;11,12,11,12,9:4,14,7,12,14:7,5,7,6,0:0,0,0,0,0;14,14,1,11,13:0,0,5,0,0:0,1,0,8,5:0,0,0,0,0;5,0,5,0,0:0,8,1,7,8:0,0,0,0,0:0,0,0,0,0;1,0,14,6,0:19,24,15,20,24:11,11,11,14,15:0,0,0,0,0;7,19,19,16,14:10,13,17,17,17:13,14,12,13,12:0,0,0,0,0</t>
  </si>
  <si>
    <t>0,0,0,0,0:0,0,0,0,0:0,0,0,0,0:0,0,0,0,0;0,0,1,0,0:0,2,0,0,2:0,0,0,0,0:9,0,7,0,0;0,0,0,0,0:0,0,0,0,0:0,0,0,0,0:0,1,0,0,0;0,0,0,0,0:0,1,0,1,6:15,0,17,0,0:0,11,2,5,8;0,0,0,0,1:0,0,0,0,0:3,3,0,1,1:0,0,0,0,6;0,0,0,0,0:0,0,0,0,0:0,0,0,0,0:0,0,3,0,0;0,0,0,0,0:0,0,0,0,0:0,0,0,0,0:0,0,0,0,0</t>
  </si>
  <si>
    <t>148;0;94;0</t>
  </si>
  <si>
    <t>56,64,61,54,54:0,1,12,11,0:39,63,51,44,41:0,25,14,8,8;0,2,0,0,1:6,7,8,7,8:0,0,0,0,0:0,0,0,0,0;25,15,17,24,18:25,20,23,20,22:10,11,9,9,6:0,0,0,0,0;11,17,15,12,16:16,24,21,24,16:4,13,11,6,4:0,0,0,0,0;0,10,0,7,4:0,0,1,0,0:9,3,5,5,5:0,0,0,0,0;13,8,16,19,15:18,19,11,20,23:19,15,15,22,22:0,0,0,0,1;9,14,13,14,11:1,15,7,7,4:6,6,10,10,11:0,0,0,0,0</t>
  </si>
  <si>
    <t>0,0,0,0,0:0,0,0,0,0:0,0,0,0,0:0,0,0,0,0;0,0,0,0,0:0,0,0,0,0:0,0,5,3,2:3,0,0,0,4;0,0,0,0,0:0,0,0,0,0:0,0,0,0,0:0,0,0,0,0;0,0,0,0,0:0,0,0,0,0:0,0,0,0,0:0,0,0,0,0;0,0,0,0,0:5,0,0,3,8:0,0,0,0,0:4,5,0,9,8;0,0,0,0,0:0,0,0,0,0:0,0,0,0,0:0,0,0,0,0;0,0,0,0,0:0,0,0,0,0:0,0,0,0,0:0,0,6,0,0</t>
  </si>
  <si>
    <t>151;0;93;0</t>
  </si>
  <si>
    <t>73,73,73,73,73:3,6,9,0,11:40,44,52,39,54:1,7,13,0,16;6,0,0,8,8:5,4,2,9,10:4,9,5,4,13:0,0,0,0,0;13,0,0,15,5:0,0,0,0,0:0,0,0,0,0:0,0,0,0,0;0,9,0,0,13:12,2,13,9,4:8,7,8,6,7:0,0,0,0,0;3,10,8,2,2:6,0,0,0,0:0,0,0,0,0:0,0,0,0,0;11,0,12,7,9:0,0,0,0,0:0,4,0,1,5:0,0,0,0,0;0,11,14,0,0:9,13,7,8,20:0,0,0,0,4:0,0,0,0,0</t>
  </si>
  <si>
    <t>0,0,0,0,0:0,0,0,0,0:0,0,0,0,0:0,0,0,0,0;0,8,2,0,0:0,0,0,0,0:0,0,0,0,0:0,0,0,0,0;0,0,0,0,0:0,0,0,0,0:2,0,2,0,0:0,0,0,0,0;1,0,0,1,0:0,0,0,0,0:0,0,0,0,0:0,0,0,0,0;0,0,0,0,0:0,1,7,4,11:0,7,4,7,6:9,0,10,14,0;0,5,0,0,0:17,5,12,6,5:0,0,0,0,0:0,0,0,0,0;4,0,0,12,9:0,0,0,0,0:3,0,7,0,0:4,4,4,4,0</t>
  </si>
  <si>
    <t>153;0;85;0</t>
  </si>
  <si>
    <t>73,73,73,73,73:0,0,6,6,7:26,31,40,38,38:0,3,13,11,16;0,0,0,3,0:17,21,6,13,0:0,0,0,0,0:0,0,0,0,0;21,13,17,0,0:24,19,21,26,22:4,0,4,4,4:0,0,0,0,0;11,16,14,14,10:8,10,9,8,4:0,4,0,0,0:0,0,0,0,0;0,7,15,0,15:0,2,10,0,11:0,4,0,0,0:0,0,0,0,0;5,0,1,12,11:0,0,0,0,0:5,7,9,11,0:0,0,0,0,0;3,7,0,3,7:7,0,8,7,6:0,0,1,0,2:0,0,0,0,0</t>
  </si>
  <si>
    <t>0,0,0,0,0:0,0,0,0,0:0,0,0,0,0:0,0,0,0,0;0,0,0,0,0:0,0,0,0,0:0,0,0,0,0:0,0,0,0,10;0,0,0,1,0:0,0,0,0,0:0,1,0,0,0:0,5,0,0,0;0,0,0,0,0:0,0,0,0,0:0,0,0,1,0:0,2,0,0,0;2,0,0,5,0:5,0,0,5,0:5,0,1,3,9:5,0,4,4,4;0,4,0,0,0:0,0,0,1,0:0,0,0,0,0:2,0,0,0,0;0,0,0,0,0:0,0,0,0,0:0,5,0,0,0:5,0,4,6,3</t>
  </si>
  <si>
    <t>168;0;112;0</t>
  </si>
  <si>
    <t>84,84,84,84,84:0,12,2,1,10:45,66,54,59,60:0,24,10,24,24;0,0,0,0,8:0,0,0,0,2:0,0,0,2,0:0,0,0,0,0;2,0,12,0,0:0,0,0,0,0:0,0,0,0,0:0,0,0,0,0;3,5,3,13,4:1,6,0,9,1:7,7,10,11,10:0,0,0,0,0;14,12,17,16,14:0,1,10,5,0:0,0,2,3,2:0,0,0,0,0;9,11,3,8,14:18,14,17,18,17:17,8,9,13,11:0,0,0,0,0;0,7,11,0,0:16,0,21,0,16:7,8,7,0,7:0,0,0,0,0</t>
  </si>
  <si>
    <t>0,0,0,0,0:0,0,0,0,0:0,0,0,0,0:0,0,0,0,0;0,0,6,0,0:5,6,4,2,0:3,12,6,0,1:4,4,4,2,5;0,3,0,0,0:23,2,15,5,11:15,6,7,12,19:4,2,0,0,0;0,0,0,0,0:0,0,0,0,0:0,0,0,0,0:0,0,0,0,0;0,0,0,0,0:3,0,0,0,0:0,0,0,0,0:0,0,0,0,0;0,0,0,0,0:0,0,0,0,0:0,0,0,0,0:0,3,0,0,0;7,0,0,1,5:0,0,0,7,0:0,0,0,10,0:0,0,0,5,0</t>
  </si>
  <si>
    <t>164;0;105;0</t>
  </si>
  <si>
    <t>76,76,77,76,76:6,7,7,5,0:49,50,49,46,39:19,15,9,0,6;15,3,17,15,9:15,4,8,15,7:8,8,7,6,0:0,0,0,0,0;4,0,0,0,2:8,23,10,5,7:6,8,10,10,10:0,0,0,0,0;0,0,5,0,0:5,3,1,0,5:0,0,0,0,0:0,0,0,0,0;15,17,10,13,18:5,4,17,0,5:10,8,8,12,11:0,0,1,0,0;0,5,0,0,0:0,0,0,2,0:0,0,0,0,0:0,0,0,0,0;18,17,17,8,11:26,26,27,24,30:9,6,9,7,8:0,0,0,0,0</t>
  </si>
  <si>
    <t>0,0,0,0,0:0,0,0,0,0:0,0,0,0,0:0,0,0,0,0;0,0,0,0,0:0,0,0,0,0:0,0,0,0,0:0,0,0,0,0;0,0,0,0,0:0,0,0,0,0:0,0,0,0,0:4,2,0,0,0;0,1,0,0,0:0,0,0,0,0:3,3,3,9,2:0,0,0,0,6;0,0,0,0,0:0,0,0,0,0:0,0,0,0,0:0,0,0,0,0;3,0,0,3,4:1,5,1,0,2:4,2,5,16,6:8,16,12,15,6;0,0,0,0,0:0,0,0,0,0:0,0,0,0,0:0,0,0,0,0</t>
  </si>
  <si>
    <t>132;0;105;0</t>
  </si>
  <si>
    <t>66,66,66,66,66:0,0,0,0,0:39,39,42,39,41:8,1,0,0,6;8,9,14,16,7:6,9,14,12,12:5,0,7,6,3:0,0,0,0,0;0,0,0,0,0:6,3,0,0,4:0,0,0,0,0:0,0,0,0,0;7,8,6,8,6:3,0,0,0,3:0,0,0,0,0:0,0,0,0,0;8,14,15,11,12:4,9,9,8,0:0,9,5,8,2:0,0,0,0,0;7,9,5,6,6:0,2,12,13,0:3,5,4,0,4:0,0,0,0,0;1,0,1,0,0:6,15,11,14,7:0,7,6,7,0:0,0,0,0,0</t>
  </si>
  <si>
    <t>0,0,0,0,0:0,0,0,0,0:0,0,0,0,0:0,0,0,0,0;0,0,0,0,0:0,0,0,0,0:0,0,0,0,0:0,0,0,2,4;3,2,0,0,1:0,0,0,0,0:13,6,15,4,10:1,6,0,0,9;0,0,0,0,0:0,2,2,2,0:17,13,4,5,11:11,3,4,5,1;0,0,0,0,0:0,0,0,0,0:0,0,0,0,0:0,3,1,0,7;0,0,0,0,0:0,0,0,0,0:0,0,0,3,0:4,2,0,7,0;0,1,0,1,0:0,0,0,0,0:0,0,0,0,1:6,0,0,0,0</t>
  </si>
  <si>
    <t>151;0;92;0</t>
  </si>
  <si>
    <t>73,73,73,73,73:6,0,7,2,7:48,38,38,40,50:12,2,0,3,19;7,10,0,10,0:0,3,9,3,7:0,0,0,0,0:0,0,0,0,0;0,0,16,0,16:0,0,0,0,0:3,1,0,0,4:0,0,0,0,0;5,2,13,0,9:0,0,0,0,0:0,0,0,0,0:0,0,0,0,0;21,24,14,25,13:20,25,2,25,19:11,11,18,15,11:0,0,0,0,0;0,6,0,0,0:10,4,4,3,6:3,0,0,0,0:0,0,0,0,0;12,15,9,17,11:4,9,18,11,0:0,5,1,9,6:0,0,0,0,0</t>
  </si>
  <si>
    <t>0,0,0,0,0:0,0,0,0,0:0,0,0,0,0:0,0,0,0,0;0,0,3,0,3:2,0,0,0,0:0,0,13,4,10:10,8,24,26,8;0,2,0,2,0:0,0,2,0,2:0,0,2,1,0:8,15,0,0,11;0,0,0,0,0:6,3,6,17,10:16,16,26,16,27:6,7,0,6,0;0,0,0,0,0:0,0,0,0,0:0,0,0,0,0:0,0,0,0,0;0,0,5,0,1:0,0,0,0,0:0,2,5,6,2:9,15,14,15,10;0,0,0,0,0:0,0,0,0,0:2,0,0,0,0:7,4,7,2,0</t>
  </si>
  <si>
    <t>176;0;95;0</t>
  </si>
  <si>
    <t>88,87,86,88,88:2,9,0,2,16:36,52,37,33,42:6,14,0,8,12;0,16,1,0,5:7,26,12,5,20:15,13,10,12,12:0,0,0,0,0;19,2,6,14,1:4,0,0,5,0:9,0,0,0,16:0,0,0,0,0;12,14,15,9,12:5,0,3,10,0:8,11,11,10,9:0,0,0,0,0;0,0,19,0,1:18,14,15,14,19:8,7,8,6,8:0,0,0,0,0;14,7,0,8,21:15,4,9,12,6:14,11,11,21,8:0,0,0,0,0;9,6,7,9,7:0,0,0,2,0:0,0,0,0,0:0,0,0,0,0</t>
  </si>
  <si>
    <t>0,0,0,0,0:0,0,0,0,0:0,0,0,0,0:0,0,0,0,0;0,0,0,1,0:0,0,0,0,0:0,0,0,0,0:0,0,0,0,0;0,0,0,0,0:0,0,0,0,0:0,0,1,0,0:0,0,0,0,0;0,0,0,0,0:0,0,0,0,0:0,0,0,0,0:0,0,0,0,0;0,0,0,0,0:0,0,0,0,0:0,0,0,0,0:0,0,0,0,0;0,0,3,0,0:0,0,0,0,0:0,0,0,0,0:0,0,0,0,0;0,0,0,0,0:0,1,5,0,1:11,2,8,11,7:0,0,0,0,0</t>
  </si>
  <si>
    <t>73,76,73,72,72:0,0,3,5,0:49,37,54,59,48:15,0,18,28,15;0,15,2,3,20:13,4,11,11,14:6,0,6,7,7:0,0,0,0,0;13,0,12,10,10:17,16,17,15,4:13,11,13,10,0:0,0,0,0,0;13,5,12,5,5:9,0,7,0,0:0,20,0,0,11:0,0,0,0,0;8,0,5,14,0:13,1,9,18,6:21,6,16,13,11:0,0,1,0,0;0,0,0,2,0:0,0,0,0,0:0,0,0,0,0:0,0,0,0,0;8,9,10,2,5:4,12,1,0,17:11,13,9,11,10:0,0,1,0,0</t>
  </si>
  <si>
    <t>0,0,0,0,0:0,0,0,0,0:0,0,0,0,0:0,0,0,0,0;0,0,0,0,0:0,0,0,0,0:0,0,0,0,0:0,0,0,0,1;0,0,0,0,0:0,0,0,0,0:0,0,0,0,1:0,0,0,0,0;0,0,0,0,0:0,0,0,0,0:0,0,0,0,0:0,0,0,0,0;0,0,0,0,0:0,0,0,0,0:0,0,0,0,0:0,0,0,0,0;0,0,0,0,8:1,1,0,8,4:15,5,6,7,5:12,13,2,14,9;0,0,0,0,0:0,0,0,0,0:0,0,0,0,0:0,0,0,0,0</t>
  </si>
  <si>
    <t>161;0;107;0</t>
  </si>
  <si>
    <t>77,77,77,77,77:1,4,3,0,4:48,58,50,44,50:2,14,1,0,8;8,5,10,0,0:0,0,0,0,6:1,0,0,4,0:0,0,0,0,0;7,3,0,1,0:0,0,17,5,3:0,16,18,0,0:0,0,0,0,0;0,0,0,7,0:6,3,3,0,4:10,0,6,2,13:0,0,0,0,0;0,0,0,0,0:1,0,0,0,0:0,0,0,0,0:0,0,0,0,0;12,10,0,9,9:3,13,11,14,17:6,5,7,5,5:0,0,0,0,0;6,8,26,10,9:19,14,15,12,0:13,9,10,15,12:0,0,0,0,0</t>
  </si>
  <si>
    <t>0,0,0,0,0:0,0,0,0,0:0,0,0,0,0:0,0,0,0,0;0,0,0,0,0:3,3,4,0,0:0,0,5,0,0:14,3,5,11,0;0,0,1,0,0:0,0,0,0,0:0,0,0,0,4:0,0,0,0,1;0,0,0,0,0:0,0,0,0,0:0,0,0,0,0:0,0,0,0,0;2,0,2,0,3:0,18,15,5,16:18,22,19,5,17:2,11,7,12,10;0,0,4,0,0:0,0,0,0,0:0,0,0,0,0:0,3,0,0,2;0,0,0,0,0:0,0,0,0,0:0,0,0,0,0:0,0,0,0,0</t>
  </si>
  <si>
    <t>1;0;1;0;0</t>
  </si>
  <si>
    <t>191;0;185;0;0</t>
  </si>
  <si>
    <t>96,95,96,96,96:0,1,0,0,0:89,96,96,89,94:0,19,41,13,21:0,0,0,0,0;14,14,2,14,21:0,0,23,17,8:8,4,5,16,7:3,0,0,21,26:0,0,0,0,0;19,18,11,18,21:13,11,7,17,12:23,23,22,24,19:25,22,16,16,16:0,0,0,0,0;8,4,22,14,7:28,28,31,24,33:21,23,30,19,25:23,16,15,21,22:0,0,0,0,0;0,12,5,0,0:12,12,14,4,9:15,15,14,8,11:13,14,14,15,7:0,0,0,0,0;7,0,9,8,9:0,0,0,0,3:4,4,6,8,6:5,1,1,4,2:0,0,0,0,0;1,6,16,3,6:11,13,6,8,14:0,0,0,4,4:3,12,6,0,0:0,0,0,0,0</t>
  </si>
  <si>
    <t>0,0,0,0,0:0,0,0,0,0:0,0,0,0,0:0,0,0,0,0:0,0,0,0,0;0,0,0,0,0:1,2,0,0,0:0,0,0,0,0:0,0,0,0,0:19,0,0,0,0;0,0,0,0,0:0,0,0,0,0:0,0,0,0,0:0,0,0,0,0:0,1,0,0,0;0,0,0,0,0:0,0,0,0,0:0,0,0,0,0:0,0,0,0,0:0,0,4,1,5;0,0,0,0,0:0,0,0,0,0:0,0,0,0,0:0,0,0,0,0:1,1,0,2,3;0,1,0,0,0:4,6,10,1,0:0,0,0,0,0:0,0,0,0,0:0,3,4,0,3;0,0,0,0,0:0,0,0,0,0:19,13,6,0,0:0,0,0,0,6:16,5,1,0,0</t>
  </si>
  <si>
    <t>140;0;153;0;0</t>
  </si>
  <si>
    <t>70,70,70,70,70:0,13,0,14,0:95,96,97,97,97:33,41,34,39,41:1,0,0,0,0;2,1,10,1,0:0,0,0,0,0:8,0,5,0,0:0,0,0,5,4:0,0,0,0,0;16,9,7,6,9:20,13,2,16,11:16,15,0,18,10:4,5,5,3,0:0,0,0,0,0;1,0,0,9,5:3,0,3,0,0:0,1,0,0,0:0,0,0,0,0:0,0,0,0,0;0,0,14,13,13:0,0,0,0,0:1,7,0,0,0:0,5,10,6,0:0,0,0,0,0;14,22,9,4,5:24,19,28,0,32:0,5,6,9,4:15,0,0,0,0:0,0,0,0,0;5,6,0,0,0:0,0,0,0,0:0,0,0,0,0:0,0,0,0,0:0,0,0,0,0</t>
  </si>
  <si>
    <t>0,0,0,0,0:0,0,0,0,0:0,0,0,0,0:0,0,0,0,0:0,0,0,0,0;0,0,0,0,1:18,8,19,6,20:0,14,0,22,0:12,3,9,0,0:7,9,9,4,5;0,0,0,0,0:0,0,0,0,0:0,0,0,0,0:0,0,0,0,1:0,0,0,4,4;0,2,2,0,0:0,14,0,6,7:19,0,11,14,15:6,6,6,6,9:3,7,25,15,24;0,0,0,0,0:1,0,2,1,0:0,0,0,0,0:0,0,0,0,0:0,12,9,9,2;0,0,0,0,0:0,0,0,0,0:0,0,0,0,0:0,0,0,1,7:0,0,0,0,0;0,0,0,0,1:8,7,6,12,8:16,18,12,19,8:9,7,7,12,9:28,20,17,16,19</t>
  </si>
  <si>
    <t>152;0;152;0;0</t>
  </si>
  <si>
    <t>68,68,84,68,81:0,0,0,0,0:84,84,84,84,84:30,32,32,34,50:0,0,0,0,0;6,5,6,5,5:0,0,0,0,0:0,0,0,0,0:0,0,1,0,0:0,0,0,0,0;4,3,0,1,0:0,1,0,0,0:12,13,0,12,13:7,6,0,6,9:0,0,0,0,0;11,0,1,12,13:0,0,0,0,0:0,4,0,3,0:0,0,0,0,3:0,0,0,0,0;4,8,0,11,1:8,17,22,18,19:14,25,24,25,32:17,17,24,18,9:0,0,0,0,0;0,6,6,0,0:10,6,1,7,9:2,0,0,0,2:0,0,0,0,0:0,0,0,0,0;14,16,15,21,16:17,18,10,20,18:12,11,16,14,14:7,7,12,10,10:0,0,0,0,0</t>
  </si>
  <si>
    <t>0,0,0,0,0:0,0,0,0,0:0,0,0,0,0:0,0,0,0,0:0,0,0,0,0;0,0,0,0,0:13,6,9,5,14:12,13,0,14,8:1,1,0,1,7:20,20,12,16,14;0,0,8,0,4:2,0,0,0,6:0,0,4,0,0:0,0,7,0,0:3,7,12,4,0;0,0,0,0,0:2,0,0,1,0:0,0,3,0,0:0,1,3,3,0:0,0,0,0,0;0,0,0,0,0:0,0,0,0,0:0,0,0,0,0:0,0,0,0,0:0,0,0,4,0;1,0,0,1,4:0,0,0,0,0:0,2,8,3,0:17,9,17,24,5:2,1,1,5,10;0,0,0,0,0:0,0,0,0,0:0,0,0,0,0:0,0,0,0,0:0,0,0,0,0</t>
  </si>
  <si>
    <t>160;0;150;0;0</t>
  </si>
  <si>
    <t>80,82,80,80,80:0,4,0,4,3:73,88,84,87,88:13,32,26,29,32:0,0,0,1,0;0,0,0,3,0:5,4,6,12,2:19,0,9,6,0:0,8,0,0,0:0,0,0,0,0;15,15,7,11,8:17,21,18,26,0:24,17,7,26,20:18,10,0,20,14:0,0,0,0,0;17,13,18,13,1:10,24,19,20,21:5,2,0,0,0:0,0,0,13,0:0,0,0,0,0;4,9,11,11,12:15,0,3,0,0:16,15,18,16,19:4,5,9,8,10:0,0,0,0,0;0,0,0,0,6:0,0,0,0,0:0,0,10,0,0:9,5,8,0,3:0,0,0,0,0;0,0,0,0,0:10,0,10,0,10:0,7,0,9,0:7,0,5,0,1:0,0,0,0,0</t>
  </si>
  <si>
    <t>0,0,0,0,0:0,0,0,0,0:0,0,0,0,0:0,0,0,0,0:0,0,0,0,0;0,5,0,0,5:0,0,0,0,0:0,0,0,0,4:2,0,10,0,16:5,0,7,5,6;0,0,0,0,0:0,0,0,0,0:0,0,0,0,0:0,0,0,0,0:0,5,0,0,0;0,0,0,0,0:0,0,0,0,0:0,0,4,6,2:6,8,0,0,16:0,0,0,0,0;0,0,0,0,0:0,0,0,0,0:0,0,0,0,0:0,0,0,0,0:6,5,0,1,0;5,8,4,1,0:7,4,6,7,0:15,17,0,13,22:0,0,0,12,0:6,12,2,0,1;5,7,1,0,0:0,2,0,0,0:4,0,11,0,10:0,9,0,0,0:7,0,8,0,10</t>
  </si>
  <si>
    <t>150;0;141;0;0</t>
  </si>
  <si>
    <t>68,80,68,81,68:12,10,0,5,7:84,80,84,81,83:26,15,33,21,23:0,0,0,0,0;10,0,16,6,11:0,8,0,3,0:5,0,0,0,2:5,10,7,10,6:0,0,0,0,0;14,10,18,14,13:3,7,0,0,12:0,0,0,5,4:14,0,0,7,15:0,0,0,0,0;0,18,0,0,0:12,7,17,17,10:8,2,13,10,4:3,0,9,5,0:0,0,0,0,0;0,0,0,1,1:0,0,0,1,0:7,1,0,0,8:0,0,0,0,1:0,0,0,0,0;11,0,11,3,20:5,10,24,16,13:17,24,24,24,22:10,9,8,10,12:0,0,0,0,0;0,5,0,3,0:0,0,0,0,10:0,3,1,0,2:0,0,0,0,0:0,0,0,0,0</t>
  </si>
  <si>
    <t>0,0,0,0,0:0,0,0,0,0:0,0,0,0,0:0,0,0,0,0:0,0,0,0,0;0,6,0,0,0:3,0,3,0,4:0,0,0,0,0:0,0,0,0,0:11,9,7,1,13;0,0,0,0,0:0,0,2,0,0:3,0,2,0,0:0,0,0,0,0:1,0,0,9,0;6,0,4,7,4:0,0,0,0,0:0,0,0,0,0:0,2,0,0,0:7,9,0,10,10;2,0,2,0,0:2,3,1,0,1:0,0,0,0,0:10,3,2,2,0:0,14,15,1,1;0,0,0,0,0:0,0,0,0,0:0,0,0,0,0:0,0,0,0,0:2,0,0,0,0;4,0,4,0,0:4,0,4,1,0:10,0,0,6,0:19,8,17,12,14:23,24,11,15,22</t>
  </si>
  <si>
    <t>158;0;141;0;0</t>
  </si>
  <si>
    <t>79,79,79,78,78:0,0,6,0,0:76,77,69,63,79:29,21,12,11,26:0,0,0,0,7;7,6,0,0,4:0,0,2,5,0:0,0,0,0,0:0,5,0,0,4:0,0,0,0,0;5,5,0,0,0:0,0,0,0,0:0,0,0,0,0:0,1,0,0,1:0,0,0,0,0;21,18,21,0,19:2,0,7,7,2:12,12,11,25,11:7,11,11,9,11:0,0,0,0,0;0,0,12,6,0:15,15,11,14,18:13,20,26,12,28:9,15,21,25,24:0,0,0,0,3;11,8,11,11,13:16,15,5,6,8:8,11,9,0,12:0,0,0,0,0:0,0,0,0,0;5,9,4,12,12:18,27,22,5,29:14,15,18,16,14:5,7,5,5,5:0,0,0,0,0</t>
  </si>
  <si>
    <t>0,0,0,0,0:0,0,0,0,0:0,0,0,0,0:0,0,0,0,0:0,0,0,0,0;0,0,2,0,0:0,0,0,0,0:5,0,5,8,0:1,0,0,8,0:7,5,6,6,12;0,0,2,0,0:7,8,4,14,3:0,0,0,0,0:4,0,6,4,0:4,0,7,4,0;0,0,0,0,0:0,0,0,0,0:0,0,0,0,0:0,0,0,0,0:0,0,0,0,0;0,1,0,0,0:0,0,0,0,0:0,0,0,0,0:0,0,0,0,0:0,0,0,0,0;0,0,0,0,0:0,0,0,0,0:0,0,0,0,0:8,3,7,6,7:0,0,6,6,0;0,0,0,0,0:0,0,0,0,0:0,0,0,0,0:0,0,0,0,0:0,0,0,3,0</t>
  </si>
  <si>
    <t>151;0;144;0;0</t>
  </si>
  <si>
    <t>76,73,73,73,74:0,0,3,0,0:72,76,72,71,69:16,27,22,26,20:0,6,8,0,0;2,14,6,3,10:0,0,6,0,0:5,0,12,14,10:2,3,6,0,8:0,0,0,0,0;11,0,22,0,0:1,0,0,0,4:10,10,12,10,17:11,9,8,12,5:0,0,0,0,0;5,6,5,0,0:0,2,0,0,4:0,0,0,0,0:0,0,0,2,2:0,0,0,0,0;0,10,8,10,13:12,10,18,15,5:2,6,4,1,0:4,0,5,3,5:0,0,0,0,0;17,12,12,10,15:12,15,18,13,22:6,5,9,8,8:2,1,4,4,4:0,0,0,0,0;2,0,0,16,7:16,12,17,6,14:7,0,14,0,4:0,0,13,0,0:0,0,0,0,0</t>
  </si>
  <si>
    <t>0,0,0,0,0:0,0,0,0,0:0,0,0,0,0:0,0,0,0,0:0,0,0,0,0;0,0,0,0,0:0,0,0,0,0:0,0,0,0,0:0,0,0,0,0:0,0,0,0,0;0,0,0,3,0:0,0,0,0,0:0,0,0,0,0:0,0,0,0,0:0,0,0,0,0;0,0,0,2,3:0,0,0,0,0:2,0,1,0,2:2,4,2,0,0:4,6,0,2,0;1,0,0,0,0:0,0,0,0,0:0,0,0,0,0:0,3,0,0,0:0,5,0,1,0;0,0,0,0,0:0,0,0,0,0:0,0,0,0,0:0,0,0,0,0:0,0,0,0,0;0,15,0,0,0:0,0,0,0,0:0,0,0,6,0:1,5,0,0,4:7,0,0,1,3</t>
  </si>
  <si>
    <t>95;0;130;0;0</t>
  </si>
  <si>
    <t>47,47,49,49,49:0,0,1,1,1:82,82,83,83,83:34,34,35,41,35:0,0,0,0,0;12,11,14,9,10:16,16,16,16,13:0,0,9,10,2:1,10,7,9,0:0,0,0,0,0;0,0,13,12,11:0,4,4,0,0:1,5,11,18,4:0,0,0,0,0:0,0,0,0,0;5,3,0,0,0:0,0,0,0,2:3,2,0,0,0:0,0,12,11,12:0,0,0,0,0;6,0,0,0,0:0,0,0,0,0:0,0,0,0,0:0,0,0,0,0:0,0,0,0,0;0,8,0,0,0:0,0,8,7,0:0,0,3,1,10:8,7,0,0,3:0,0,0,0,0;4,7,2,10,0:0,0,0,0,0:0,0,0,0,0:0,0,0,0,0:0,0,0,0,0</t>
  </si>
  <si>
    <t>0,0,0,0,0:0,0,0,0,0:0,0,0,0,0:0,0,0,0,0:0,0,0,0,0;0,0,0,0,0:0,0,0,0,0:0,2,0,0,0:0,0,0,0,0:16,9,7,7,0;1,0,0,0,0:0,0,0,7,0:0,0,0,0,0:10,0,2,1,3:0,0,1,14,3;0,0,0,2,0:2,0,8,2,0:0,0,0,15,7:2,3,0,0,0:2,7,9,16,16;0,4,4,4,4:7,10,17,16,12:15,15,23,13,13:18,23,24,20,22:11,10,10,9,9;0,0,2,3,1:9,1,0,0,8:5,6,0,0,0:0,0,3,5,0:11,18,17,11,12;0,0,0,0,0:0,0,0,3,1:13,6,13,4,6:3,15,4,4,8:19,17,0,0,13</t>
  </si>
  <si>
    <t>1;0;1;1;0</t>
  </si>
  <si>
    <t>177;0;90;131;0</t>
  </si>
  <si>
    <t>87,87,87,90,87:0,5,9,0,0:2,5,9,0,13:56,55,51,46,69:8,20,11,0,24;0,7,0,7,0:0,0,0,0,0:1,0,0,0,0:8,0,1,9,6:0,0,0,0,0;24,11,25,11,12:24,15,14,2,17:26,24,20,6,23:17,21,19,0,22:2,4,4,0,0;0,0,11,0,0:5,4,4,2,0:8,5,6,0,10:0,3,0,0,0:0,0,0,0,0;2,4,8,13,20:0,0,13,1,11:0,6,22,18,11:16,10,17,15,15:0,0,0,0,0;13,17,0,19,13:21,23,10,11,12:7,14,13,15,15:2,8,6,19,22:0,0,0,0,1;20,23,23,0,24:4,0,3,26,15:14,12,0,25,0:15,20,24,17,0:0,0,0,0,0</t>
  </si>
  <si>
    <t>0,0,0,0,0:0,0,0,0,0:0,0,0,0,0:0,0,0,0,0:0,0,0,0,0;0,0,0,0,0:7,0,2,8,1:0,0,4,6,0:0,0,0,0,0:0,0,0,1,0;0,0,0,0,0:0,0,0,0,0:0,0,0,0,0:0,0,0,0,0:0,0,0,0,0;0,0,0,3,0:0,0,0,0,2:0,0,0,9,0:0,0,0,0,0:0,0,0,0,3;0,0,0,0,0:0,0,0,0,0:0,0,0,0,0:0,0,0,0,0:0,0,0,2,0;0,0,0,0,0:0,0,0,0,0:0,0,0,0,0:0,0,0,0,0:0,0,0,0,0;0,0,0,0,0:0,0,0,0,0:0,0,0,0,0:0,0,0,0,0:0,0,0,0,0</t>
  </si>
  <si>
    <t>166;0;160;0;0</t>
  </si>
  <si>
    <t>80,78,78,80,78:0,4,2,0,4:74,81,79,83,81:20,22,45,42,20:2,0,5,22,2;16,18,27,25,13:23,23,22,23,19:29,26,28,26,28:23,18,21,20,26:9,0,1,1,8;16,19,17,1,14:3,0,5,6,12:9,2,8,10,4:5,0,4,6,6:0,0,0,0,0;0,3,3,12,11:14,16,20,5,16:0,0,0,0,0:13,19,0,14,21:0,0,0,0,0;0,0,0,0,0:11,13,13,9,13:0,0,2,11,0:0,1,0,0,0:0,0,0,0,0;19,25,20,26,21:24,18,23,30,15:19,23,19,21,24:16,17,12,14,15:0,0,0,0,0;16,11,14,13,10:0,0,0,11,0:18,22,21,21,15:7,6,6,11,6:0,0,0,0,0</t>
  </si>
  <si>
    <t>0,0,0,0,0:0,0,0,0,0:0,0,0,0,0:0,0,0,0,0:0,0,0,0,0;0,0,0,0,0:0,0,0,0,0:0,0,0,0,0:0,0,0,0,0:0,0,0,0,0;0,0,0,0,0:0,0,0,0,0:0,0,0,0,0:0,3,0,0,0:0,7,0,0,0;0,0,0,0,0:0,0,0,0,0:0,4,0,0,0:0,0,0,0,0:0,0,0,0,0;0,0,1,1,0:0,0,0,0,0:0,0,0,0,0:0,0,0,0,0:0,6,3,4,0;0,0,0,0,0:0,0,0,0,0:0,0,0,0,0:0,0,0,0,0:0,0,0,0,0;0,0,0,0,0:0,0,0,0,0:0,0,0,0,0:0,0,0,0,0:0,0,0,0,0</t>
  </si>
  <si>
    <t>1;1;0;1;0</t>
  </si>
  <si>
    <t>80;150;0;97;0</t>
  </si>
  <si>
    <t>0,2,0,0,0:78,72,76,71,75:12,0,10,2,9:51,28,48,38,48:18,0,21,7,16;18,5,6,1,0:11,11,8,3,0:12,7,13,0,0:4,7,6,6,4:0,0,0,0,0;6,10,9,10,7:0,0,0,0,0:0,6,0,0,0:11,0,9,9,11:0,0,0,0,0;1,5,8,11,11:0,10,1,18,20:0,13,2,3,7:0,10,0,2,1:0,0,0,0,0;10,12,3,8,7:21,16,10,11,7:16,19,5,14,7:4,6,5,2,0:0,0,0,0,0;0,0,0,0,0:0,7,12,0,0:16,0,4,15,14:8,10,0,7,7:0,0,0,0,0;0,5,5,0,0:10,0,0,11,11:0,2,0,0,0:0,0,0,0,0:0,0,0,0,0</t>
  </si>
  <si>
    <t>0,0,0,0,0:0,0,0,0,0:0,0,0,0,0:0,0,0,0,0:0,0,0,0,0;0,0,0,0,0:0,0,0,0,0:0,0,0,0,0:0,0,0,0,0:3,0,0,0,0;0,0,0,0,0:2,4,12,9,4:0,0,0,1,0:0,0,0,0,0:0,0,2,0,1;0,0,0,0,0:0,0,0,0,0:0,0,0,0,0:0,0,0,0,0:0,0,0,0,0;0,0,0,0,0:0,0,0,0,0:0,0,0,0,0:0,0,0,0,5:0,0,1,0,3;0,1,1,2,5:0,0,0,6,7:0,0,0,0,0:0,0,3,0,0:0,0,10,3,3;0,0,0,0,0:0,0,2,0,0:0,0,4,5,1:0,0,0,6,9:0,0,0,0,0</t>
  </si>
  <si>
    <t>176;0;174;0;0</t>
  </si>
  <si>
    <t>90,90,88,88,88:4,4,2,0,2:92,92,94,94,91:13,24,25,36,25:0,0,0,1,0;9,9,10,10,8:0,1,3,1,0:0,0,0,0,2:0,0,0,0,0:0,0,0,0,0;0,0,0,0,0:15,0,20,0,20:15,22,15,2,15:10,11,18,0,18:0,0,0,0,0;0,0,0,0,0:0,0,0,0,0:0,0,20,23,0:0,9,8,10,9:0,0,0,0,0;15,10,18,13,12:0,6,0,18,0:2,6,6,0,0:14,0,13,9,9:0,0,0,0,0;0,8,0,2,7:25,27,20,19,28:12,16,13,11,16:6,8,6,5,5:0,0,0,0,0;6,7,17,17,6:0,0,6,12,0:16,7,2,12,18:24,6,6,14,15:0,0,0,0,0</t>
  </si>
  <si>
    <t>0,0,0,0,0:0,0,0,0,0:0,0,0,0,0:0,0,0,0,0:0,0,0,0,0;0,0,0,0,0:0,0,0,0,0:2,19,16,2,0:4,2,4,7,24:12,1,0,0,0;0,0,0,0,1:0,0,0,0,0:0,0,0,0,0:0,0,0,0,0:8,0,0,0,0;14,12,7,0,0:14,3,9,0,6:11,10,0,0,17:15,0,0,0,0:2,3,1,0,5;0,0,0,0,0:4,0,0,0,0:0,0,0,5,0:0,5,0,0,0:0,11,0,0,0;0,0,0,0,0:0,0,0,0,0:0,0,0,0,0:0,0,0,0,0:0,0,0,0,1;0,0,0,0,0:0,0,0,0,2:0,0,0,0,0:0,0,0,0,0:0,10,6,0,0</t>
  </si>
  <si>
    <t>152;0;148;0;0</t>
  </si>
  <si>
    <t>76,79,76,76,82:0,3,18,18,6:90,83,90,90,78:42,31,43,27,37:0,0,0,0,0;14,14,25,20,14:24,21,11,1,18:16,35,27,25,30:3,16,12,22,14:0,0,0,0,0;2,0,0,0,3:0,0,21,21,22:6,0,0,0,0:0,0,0,0,0:0,0,0,0,0;5,5,5,6,6:1,0,0,0,0:0,0,0,0,0:0,0,0,0,0:0,0,0,0,0;1,6,8,8,9:0,0,0,0,0:0,0,0,0,0:0,0,0,1,0:0,0,0,0,0;5,0,0,0,0:4,2,0,5,0:0,0,0,0,0:5,7,7,2,5:0,0,0,0,0;6,3,4,9,6:14,20,14,17,14:13,14,14,7,13:3,5,4,0,3:0,0,0,0,0</t>
  </si>
  <si>
    <t>0,0,0,0,0:0,0,0,0,0:0,0,0,0,0:0,0,0,0,0:0,0,0,0,0;0,0,0,0,0:0,0,0,0,0:0,0,0,0,0:0,0,0,0,0:0,0,0,0,5;0,2,1,2,0:2,4,0,0,0:0,0,1,2,2:0,0,0,0,0:0,3,0,4,0;0,0,0,0,0:0,5,4,1,3:26,18,16,12,15:6,7,10,11,9:9,8,2,12,12;0,0,0,0,0:8,8,6,7,4:16,18,8,1,9:2,7,2,0,7:17,0,19,2,0;0,0,1,3,0:0,0,0,0,0:9,4,3,10,1:0,0,0,0,0:19,16,16,15,12;0,0,0,0,0:0,0,0,0,0:0,0,0,0,0:0,0,0,0,0:1,0,0,4,1</t>
  </si>
  <si>
    <t>70;136;0;120;0</t>
  </si>
  <si>
    <t>0,0,0,0,0:68,68,68,68,68:0,0,0,0,0:54,52,52,52,52:20,1,7,5,0;13,16,16,9,21:18,23,22,17,15:15,17,18,13,17:9,9,11,8,11:0,0,0,0,0;4,2,1,1,3:7,8,6,8,7:0,0,0,4,1:0,0,0,0,0:0,0,0,0,0;2,0,0,5,1:0,0,0,0,0:0,0,0,0,0:0,0,0,0,0:0,0,0,0,0;3,5,3,8,5:10,7,2,11,20:17,15,10,14,16:19,5,7,13,11:1,0,0,0,0;0,0,6,2,0:2,4,10,3,2:8,8,14,7,6:8,11,13,7,5:0,0,0,0,0;8,10,12,7,9:0,0,6,4,5:5,10,7,6,7:0,0,0,0,2:0,0,0,0,0</t>
  </si>
  <si>
    <t>0,0,0,0,0:0,0,0,0,0:0,0,0,0,0:0,0,0,0,0:0,0,0,0,0;0,0,0,0,0:0,0,0,0,0:0,0,0,0,0:0,0,0,0,0:0,0,0,2,1;0,0,0,0,0:0,0,0,0,0:0,3,0,0,0:4,5,5,6,2:4,4,5,5,0;0,0,4,0,0:1,0,1,0,2:11,5,13,12,3:0,1,4,9,12:0,0,0,0,8;0,0,0,0,0:0,0,0,0,0:0,0,0,0,0:0,0,0,0,0:0,0,0,0,0;0,2,0,0,0:0,0,0,0,0:0,0,0,0,0:0,0,0,0,0:0,0,0,0,0;0,0,0,0,0:1,1,0,0,0:0,0,0,0,0:0,0,0,0,0:0,0,0,0,0</t>
  </si>
  <si>
    <t>176;0;176;0;0</t>
  </si>
  <si>
    <t>84,94,94,91,94:0,2,3,0,2:94,87,88,89,92:43,41,35,36,41:0,0,0,0,0;12,11,0,0,11:0,4,2,5,0:0,0,1,3,5:0,0,0,0,0:0,0,0,0,0;16,7,3,6,10:13,1,4,1,4:9,0,0,16,0:10,12,12,10,7:0,0,0,0,0;0,2,4,9,0:0,1,0,7,0:12,9,12,15,13:1,0,2,0,0:0,0,0,0,0;11,0,16,15,6:0,9,10,10,15:4,11,0,0,7:0,3,6,6,8:0,0,0,0,0;4,19,25,13,17:33,32,37,22,30:21,27,31,25,24:12,17,17,18,18:0,0,0,0,0;15,19,13,20,0:19,24,18,30,14:18,29,17,20,13:20,17,5,18,16:0,0,0,0,0</t>
  </si>
  <si>
    <t>0,0,0,0,0:0,0,0,0,0:0,0,0,0,0:0,0,0,0,0:0,0,0,0,0;0,0,2,4,0:13,0,0,0,12:25,0,0,0,0:0,1,24,0,12:3,0,0,0,0;0,0,0,0,0:0,0,0,0,0:0,0,0,0,0:0,0,0,0,0:0,0,0,0,0;0,0,0,0,0:1,0,2,0,4:0,0,0,0,0:0,1,0,0,0:3,4,0,0,4;0,0,0,0,0:3,0,0,0,0:0,0,2,1,0:9,0,0,0,0:5,3,2,2,0;0,0,0,0,0:0,0,0,0,0:0,0,0,0,0:0,0,0,0,0:0,0,0,0,0;0,0,0,0,0:0,0,0,0,0:0,0,0,0,0:0,0,0,0,0:0,0,9,0,0</t>
  </si>
  <si>
    <t>beating 2sPRP_1</t>
  </si>
  <si>
    <t>beasting 2sPRP_2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</si>
</sst>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ige\OneDrive\Desktop\Projekt%20MIP%20Ansaetze\Output%20aktuell\uniDistr\uni_Basic6_Approach2sPRP_1.xlsx" TargetMode="External"/><Relationship Id="rId1" Type="http://schemas.openxmlformats.org/officeDocument/2006/relationships/externalLinkPath" Target="uni_Basic6_Approach2sPRP_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ige\OneDrive\Desktop\Projekt%20MIP%20Ansaetze\Output%20aktuell\uniDistr\uni_Basic6_Approach2sPRP_2.xlsx" TargetMode="External"/><Relationship Id="rId1" Type="http://schemas.openxmlformats.org/officeDocument/2006/relationships/externalLinkPath" Target="uni_Basic6_Approach2sPRP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2">
          <cell r="F2">
            <v>35266.1</v>
          </cell>
        </row>
        <row r="3">
          <cell r="F3">
            <v>28140.84</v>
          </cell>
        </row>
        <row r="4">
          <cell r="F4">
            <v>22351.26</v>
          </cell>
        </row>
        <row r="5">
          <cell r="F5">
            <v>18380.189999999999</v>
          </cell>
        </row>
        <row r="6">
          <cell r="F6">
            <v>25864.240000000002</v>
          </cell>
        </row>
        <row r="7">
          <cell r="F7">
            <v>27778.19</v>
          </cell>
        </row>
        <row r="8">
          <cell r="F8">
            <v>22654.66</v>
          </cell>
        </row>
        <row r="9">
          <cell r="F9">
            <v>24404.05</v>
          </cell>
        </row>
        <row r="10">
          <cell r="F10">
            <v>28552.94</v>
          </cell>
        </row>
        <row r="11">
          <cell r="F11">
            <v>21296.81</v>
          </cell>
        </row>
        <row r="12">
          <cell r="F12">
            <v>26140.71</v>
          </cell>
        </row>
        <row r="13">
          <cell r="F13">
            <v>27098.17</v>
          </cell>
        </row>
        <row r="14">
          <cell r="F14">
            <v>29201.58</v>
          </cell>
        </row>
        <row r="15">
          <cell r="F15">
            <v>22101.25</v>
          </cell>
        </row>
        <row r="16">
          <cell r="F16">
            <v>37495.919999999998</v>
          </cell>
        </row>
        <row r="17">
          <cell r="F17">
            <v>40826.839999999997</v>
          </cell>
        </row>
        <row r="18">
          <cell r="F18">
            <v>35268.82</v>
          </cell>
        </row>
        <row r="19">
          <cell r="F19">
            <v>42232.46</v>
          </cell>
        </row>
        <row r="20">
          <cell r="F20">
            <v>29112.5</v>
          </cell>
        </row>
        <row r="21">
          <cell r="F21">
            <v>28634.17</v>
          </cell>
        </row>
        <row r="22">
          <cell r="F22">
            <v>26844.36</v>
          </cell>
        </row>
        <row r="23">
          <cell r="F23">
            <v>34715.769999999997</v>
          </cell>
        </row>
        <row r="24">
          <cell r="F24">
            <v>29095.73</v>
          </cell>
        </row>
        <row r="25">
          <cell r="F25">
            <v>35889.910000000003</v>
          </cell>
        </row>
        <row r="26">
          <cell r="F26">
            <v>30117.439999999999</v>
          </cell>
        </row>
        <row r="27">
          <cell r="F27">
            <v>33998.080000000002</v>
          </cell>
        </row>
        <row r="28">
          <cell r="F28">
            <v>41225.33</v>
          </cell>
        </row>
        <row r="29">
          <cell r="F29">
            <v>25091.13</v>
          </cell>
        </row>
        <row r="30">
          <cell r="F30">
            <v>29605.56</v>
          </cell>
        </row>
        <row r="31">
          <cell r="F31">
            <v>36990.519999999997</v>
          </cell>
        </row>
        <row r="32">
          <cell r="F32">
            <v>35894.19</v>
          </cell>
        </row>
        <row r="33">
          <cell r="F33">
            <v>55185.18</v>
          </cell>
        </row>
        <row r="34">
          <cell r="F34">
            <v>45131.86</v>
          </cell>
        </row>
        <row r="35">
          <cell r="F35">
            <v>44271.98</v>
          </cell>
        </row>
        <row r="36">
          <cell r="F36">
            <v>44753.98</v>
          </cell>
        </row>
        <row r="37">
          <cell r="F37">
            <v>36075.75</v>
          </cell>
        </row>
        <row r="38">
          <cell r="F38">
            <v>32138.33</v>
          </cell>
        </row>
        <row r="39">
          <cell r="F39">
            <v>65145.48</v>
          </cell>
        </row>
        <row r="40">
          <cell r="F40">
            <v>34976.33</v>
          </cell>
        </row>
        <row r="41">
          <cell r="F41">
            <v>27683.61</v>
          </cell>
        </row>
        <row r="42">
          <cell r="F42">
            <v>37111.64</v>
          </cell>
        </row>
        <row r="43">
          <cell r="F43">
            <v>39048.959999999999</v>
          </cell>
        </row>
        <row r="44">
          <cell r="F44">
            <v>47964.1</v>
          </cell>
        </row>
        <row r="45">
          <cell r="F45">
            <v>41129.74</v>
          </cell>
        </row>
        <row r="46">
          <cell r="F46">
            <v>35479.67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2">
          <cell r="F2">
            <v>35041.85</v>
          </cell>
        </row>
        <row r="3">
          <cell r="F3">
            <v>28140.84</v>
          </cell>
        </row>
        <row r="4">
          <cell r="F4">
            <v>22034.47</v>
          </cell>
        </row>
        <row r="5">
          <cell r="F5">
            <v>18186.849999999999</v>
          </cell>
        </row>
        <row r="6">
          <cell r="F6">
            <v>25710.75</v>
          </cell>
        </row>
        <row r="7">
          <cell r="F7">
            <v>27460.92</v>
          </cell>
        </row>
        <row r="8">
          <cell r="F8">
            <v>22417.06</v>
          </cell>
        </row>
        <row r="9">
          <cell r="F9">
            <v>24166.65</v>
          </cell>
        </row>
        <row r="10">
          <cell r="F10">
            <v>28250.27</v>
          </cell>
        </row>
        <row r="11">
          <cell r="F11">
            <v>20822.86</v>
          </cell>
        </row>
        <row r="12">
          <cell r="F12">
            <v>25948.71</v>
          </cell>
        </row>
        <row r="13">
          <cell r="F13">
            <v>26529.52</v>
          </cell>
        </row>
        <row r="14">
          <cell r="F14">
            <v>28612.55</v>
          </cell>
        </row>
        <row r="15">
          <cell r="F15">
            <v>22028.33</v>
          </cell>
        </row>
        <row r="16">
          <cell r="F16">
            <v>37449.11</v>
          </cell>
        </row>
        <row r="17">
          <cell r="F17">
            <v>40501.39</v>
          </cell>
        </row>
        <row r="18">
          <cell r="F18">
            <v>35210.019999999997</v>
          </cell>
        </row>
        <row r="19">
          <cell r="F19">
            <v>41845.35</v>
          </cell>
        </row>
        <row r="20">
          <cell r="F20">
            <v>28565.26</v>
          </cell>
        </row>
        <row r="21">
          <cell r="F21">
            <v>28101.81</v>
          </cell>
        </row>
        <row r="22">
          <cell r="F22">
            <v>26386.66</v>
          </cell>
        </row>
        <row r="23">
          <cell r="F23">
            <v>34428.97</v>
          </cell>
        </row>
        <row r="24">
          <cell r="F24">
            <v>28923.56</v>
          </cell>
        </row>
        <row r="25">
          <cell r="F25">
            <v>35137.51</v>
          </cell>
        </row>
        <row r="26">
          <cell r="F26">
            <v>29895.439999999999</v>
          </cell>
        </row>
        <row r="27">
          <cell r="F27">
            <v>33877.18</v>
          </cell>
        </row>
        <row r="28">
          <cell r="F28">
            <v>41008.129999999997</v>
          </cell>
        </row>
        <row r="29">
          <cell r="F29">
            <v>24759.279999999999</v>
          </cell>
        </row>
        <row r="30">
          <cell r="F30">
            <v>29017.34</v>
          </cell>
        </row>
        <row r="31">
          <cell r="F31">
            <v>36674.92</v>
          </cell>
        </row>
        <row r="32">
          <cell r="F32">
            <v>35277.040000000001</v>
          </cell>
        </row>
        <row r="33">
          <cell r="F33">
            <v>55099.67</v>
          </cell>
        </row>
        <row r="34">
          <cell r="F34">
            <v>45115.16</v>
          </cell>
        </row>
        <row r="35">
          <cell r="F35">
            <v>43170.98</v>
          </cell>
        </row>
        <row r="36">
          <cell r="F36">
            <v>42592.959999999999</v>
          </cell>
        </row>
        <row r="37">
          <cell r="F37">
            <v>35174.379999999997</v>
          </cell>
        </row>
        <row r="38">
          <cell r="F38">
            <v>31455.89</v>
          </cell>
        </row>
        <row r="39">
          <cell r="F39">
            <v>65145.48</v>
          </cell>
        </row>
        <row r="40">
          <cell r="F40">
            <v>34635.589999999997</v>
          </cell>
        </row>
        <row r="41">
          <cell r="F41">
            <v>26984.33</v>
          </cell>
        </row>
        <row r="42">
          <cell r="F42">
            <v>36654.43</v>
          </cell>
        </row>
        <row r="43">
          <cell r="F43">
            <v>38400.1</v>
          </cell>
        </row>
        <row r="44">
          <cell r="F44">
            <v>47668.03</v>
          </cell>
        </row>
        <row r="45">
          <cell r="F45">
            <v>40877.14</v>
          </cell>
        </row>
        <row r="46">
          <cell r="F46">
            <v>34621.32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2"/>
  <sheetViews>
    <sheetView tabSelected="1" topLeftCell="A33" workbookViewId="0">
      <selection activeCell="J49" sqref="J49:K52"/>
    </sheetView>
  </sheetViews>
  <sheetFormatPr baseColWidth="10" defaultRowHeight="14.5" x14ac:dyDescent="0.35"/>
  <sheetData>
    <row r="1" spans="1:18" x14ac:dyDescent="0.35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153</v>
      </c>
      <c r="L1" t="s">
        <v>154</v>
      </c>
      <c r="M1" t="s">
        <v>9</v>
      </c>
      <c r="O1" t="s">
        <v>10</v>
      </c>
      <c r="P1" t="s">
        <v>11</v>
      </c>
      <c r="Q1" t="s">
        <v>12</v>
      </c>
      <c r="R1" t="s">
        <v>13</v>
      </c>
    </row>
    <row r="2" spans="1:18" x14ac:dyDescent="0.35">
      <c r="A2">
        <v>1</v>
      </c>
      <c r="B2">
        <v>6</v>
      </c>
      <c r="C2">
        <v>3</v>
      </c>
      <c r="D2">
        <v>5</v>
      </c>
      <c r="F2">
        <v>34215.67</v>
      </c>
      <c r="G2">
        <v>10802.87</v>
      </c>
      <c r="H2">
        <v>25.89</v>
      </c>
      <c r="I2">
        <v>25357.56</v>
      </c>
      <c r="J2">
        <v>50.72</v>
      </c>
      <c r="K2">
        <f>IF(F2&lt;[1]Tabelle1!F2,1,0)</f>
        <v>1</v>
      </c>
      <c r="L2">
        <f>IF(F2&lt;[2]Tabelle1!F2,1,0)</f>
        <v>1</v>
      </c>
      <c r="M2" t="s">
        <v>14</v>
      </c>
      <c r="N2">
        <v>2</v>
      </c>
      <c r="O2" t="s">
        <v>15</v>
      </c>
      <c r="P2" t="s">
        <v>16</v>
      </c>
      <c r="Q2" t="s">
        <v>17</v>
      </c>
    </row>
    <row r="3" spans="1:18" x14ac:dyDescent="0.35">
      <c r="A3">
        <v>2</v>
      </c>
      <c r="B3">
        <v>6</v>
      </c>
      <c r="C3">
        <v>3</v>
      </c>
      <c r="D3">
        <v>5</v>
      </c>
      <c r="F3">
        <v>28032.54</v>
      </c>
      <c r="G3">
        <v>10800.59</v>
      </c>
      <c r="H3">
        <v>29.97</v>
      </c>
      <c r="I3">
        <v>19630.03</v>
      </c>
      <c r="J3">
        <v>67.58</v>
      </c>
      <c r="K3">
        <f>IF(F3&lt;[1]Tabelle1!F3,1,0)</f>
        <v>1</v>
      </c>
      <c r="L3">
        <f>IF(F3&lt;[2]Tabelle1!F3,1,0)</f>
        <v>1</v>
      </c>
      <c r="M3" t="s">
        <v>18</v>
      </c>
      <c r="N3">
        <v>1</v>
      </c>
      <c r="O3" t="s">
        <v>19</v>
      </c>
      <c r="P3" t="s">
        <v>20</v>
      </c>
      <c r="Q3" t="s">
        <v>21</v>
      </c>
    </row>
    <row r="4" spans="1:18" x14ac:dyDescent="0.35">
      <c r="A4">
        <v>3</v>
      </c>
      <c r="B4">
        <v>6</v>
      </c>
      <c r="C4">
        <v>3</v>
      </c>
      <c r="D4">
        <v>5</v>
      </c>
      <c r="F4">
        <v>21909.45</v>
      </c>
      <c r="G4">
        <v>10802.88</v>
      </c>
      <c r="H4">
        <v>9.11</v>
      </c>
      <c r="I4">
        <v>19913.240000000002</v>
      </c>
      <c r="J4">
        <v>321.42</v>
      </c>
      <c r="K4">
        <f>IF(F4&lt;[1]Tabelle1!F4,1,0)</f>
        <v>1</v>
      </c>
      <c r="L4">
        <f>IF(F4&lt;[2]Tabelle1!F4,1,0)</f>
        <v>1</v>
      </c>
      <c r="M4" t="s">
        <v>14</v>
      </c>
      <c r="N4">
        <v>2</v>
      </c>
      <c r="O4" t="s">
        <v>22</v>
      </c>
      <c r="P4" t="s">
        <v>23</v>
      </c>
      <c r="Q4" t="s">
        <v>24</v>
      </c>
    </row>
    <row r="5" spans="1:18" x14ac:dyDescent="0.35">
      <c r="A5">
        <v>4</v>
      </c>
      <c r="B5">
        <v>6</v>
      </c>
      <c r="C5">
        <v>3</v>
      </c>
      <c r="D5">
        <v>5</v>
      </c>
      <c r="F5">
        <v>19033.189999999999</v>
      </c>
      <c r="G5">
        <v>10803.34</v>
      </c>
      <c r="H5">
        <v>19.739999999999998</v>
      </c>
      <c r="I5">
        <v>15276.69</v>
      </c>
      <c r="J5">
        <v>0</v>
      </c>
      <c r="K5">
        <f>IF(F5&lt;[1]Tabelle1!F5,1,0)</f>
        <v>0</v>
      </c>
      <c r="L5">
        <f>IF(F5&lt;[2]Tabelle1!F5,1,0)</f>
        <v>0</v>
      </c>
      <c r="M5" t="s">
        <v>18</v>
      </c>
      <c r="N5">
        <v>1</v>
      </c>
      <c r="O5" t="s">
        <v>25</v>
      </c>
      <c r="P5" t="s">
        <v>26</v>
      </c>
      <c r="Q5" t="s">
        <v>27</v>
      </c>
    </row>
    <row r="6" spans="1:18" x14ac:dyDescent="0.35">
      <c r="A6">
        <v>5</v>
      </c>
      <c r="B6">
        <v>6</v>
      </c>
      <c r="C6">
        <v>3</v>
      </c>
      <c r="D6">
        <v>5</v>
      </c>
      <c r="F6">
        <v>25522.62</v>
      </c>
      <c r="G6">
        <v>10802.67</v>
      </c>
      <c r="H6">
        <v>31.12</v>
      </c>
      <c r="I6">
        <v>17580.25</v>
      </c>
      <c r="J6">
        <v>231.88</v>
      </c>
      <c r="K6">
        <f>IF(F6&lt;[1]Tabelle1!F6,1,0)</f>
        <v>1</v>
      </c>
      <c r="L6">
        <f>IF(F6&lt;[2]Tabelle1!F6,1,0)</f>
        <v>1</v>
      </c>
      <c r="M6" t="s">
        <v>18</v>
      </c>
      <c r="N6">
        <v>1</v>
      </c>
      <c r="O6" t="s">
        <v>28</v>
      </c>
      <c r="P6" t="s">
        <v>29</v>
      </c>
      <c r="Q6" t="s">
        <v>30</v>
      </c>
    </row>
    <row r="7" spans="1:18" x14ac:dyDescent="0.35">
      <c r="A7">
        <v>6</v>
      </c>
      <c r="B7">
        <v>6</v>
      </c>
      <c r="C7">
        <v>3</v>
      </c>
      <c r="D7">
        <v>5</v>
      </c>
      <c r="F7">
        <v>27527.439999999999</v>
      </c>
      <c r="G7">
        <v>10802.14</v>
      </c>
      <c r="H7">
        <v>10.46</v>
      </c>
      <c r="I7">
        <v>24648.32</v>
      </c>
      <c r="J7">
        <v>0</v>
      </c>
      <c r="K7">
        <f>IF(F7&lt;[1]Tabelle1!F7,1,0)</f>
        <v>1</v>
      </c>
      <c r="L7">
        <f>IF(F7&lt;[2]Tabelle1!F7,1,0)</f>
        <v>0</v>
      </c>
      <c r="M7" t="s">
        <v>18</v>
      </c>
      <c r="N7">
        <v>1</v>
      </c>
      <c r="O7" t="s">
        <v>31</v>
      </c>
      <c r="P7" t="s">
        <v>32</v>
      </c>
      <c r="Q7" t="s">
        <v>33</v>
      </c>
    </row>
    <row r="8" spans="1:18" x14ac:dyDescent="0.35">
      <c r="A8">
        <v>7</v>
      </c>
      <c r="B8">
        <v>6</v>
      </c>
      <c r="C8">
        <v>3</v>
      </c>
      <c r="D8">
        <v>5</v>
      </c>
      <c r="F8">
        <v>21699.119999999999</v>
      </c>
      <c r="G8">
        <v>10800.83</v>
      </c>
      <c r="H8">
        <v>25.95</v>
      </c>
      <c r="I8">
        <v>16068.06</v>
      </c>
      <c r="J8">
        <v>79.77</v>
      </c>
      <c r="K8">
        <f>IF(F8&lt;[1]Tabelle1!F8,1,0)</f>
        <v>1</v>
      </c>
      <c r="L8">
        <f>IF(F8&lt;[2]Tabelle1!F8,1,0)</f>
        <v>1</v>
      </c>
      <c r="M8" t="s">
        <v>14</v>
      </c>
      <c r="N8">
        <v>2</v>
      </c>
      <c r="O8" t="s">
        <v>34</v>
      </c>
      <c r="P8" t="s">
        <v>35</v>
      </c>
      <c r="Q8" t="s">
        <v>36</v>
      </c>
    </row>
    <row r="9" spans="1:18" x14ac:dyDescent="0.35">
      <c r="A9">
        <v>8</v>
      </c>
      <c r="B9">
        <v>6</v>
      </c>
      <c r="C9">
        <v>3</v>
      </c>
      <c r="D9">
        <v>5</v>
      </c>
      <c r="F9">
        <v>24206.06</v>
      </c>
      <c r="G9">
        <v>10803.84</v>
      </c>
      <c r="H9">
        <v>15.73</v>
      </c>
      <c r="I9">
        <v>20398.060000000001</v>
      </c>
      <c r="J9">
        <v>0</v>
      </c>
      <c r="K9">
        <f>IF(F9&lt;[1]Tabelle1!F9,1,0)</f>
        <v>1</v>
      </c>
      <c r="L9">
        <f>IF(F9&lt;[2]Tabelle1!F9,1,0)</f>
        <v>0</v>
      </c>
      <c r="M9" t="s">
        <v>18</v>
      </c>
      <c r="N9">
        <v>1</v>
      </c>
      <c r="O9" t="s">
        <v>37</v>
      </c>
      <c r="P9" t="s">
        <v>38</v>
      </c>
      <c r="Q9" t="s">
        <v>39</v>
      </c>
    </row>
    <row r="10" spans="1:18" x14ac:dyDescent="0.35">
      <c r="A10">
        <v>9</v>
      </c>
      <c r="B10">
        <v>6</v>
      </c>
      <c r="C10">
        <v>3</v>
      </c>
      <c r="D10">
        <v>5</v>
      </c>
      <c r="F10">
        <v>28446.18</v>
      </c>
      <c r="G10">
        <v>10801.48</v>
      </c>
      <c r="H10">
        <v>18.45</v>
      </c>
      <c r="I10">
        <v>23197.38</v>
      </c>
      <c r="J10">
        <v>0</v>
      </c>
      <c r="K10">
        <f>IF(F10&lt;[1]Tabelle1!F10,1,0)</f>
        <v>1</v>
      </c>
      <c r="L10">
        <f>IF(F10&lt;[2]Tabelle1!F10,1,0)</f>
        <v>0</v>
      </c>
      <c r="M10" t="s">
        <v>18</v>
      </c>
      <c r="N10">
        <v>1</v>
      </c>
      <c r="O10" t="s">
        <v>40</v>
      </c>
      <c r="P10" t="s">
        <v>41</v>
      </c>
      <c r="Q10" t="s">
        <v>42</v>
      </c>
    </row>
    <row r="11" spans="1:18" x14ac:dyDescent="0.35">
      <c r="A11">
        <v>10</v>
      </c>
      <c r="B11">
        <v>6</v>
      </c>
      <c r="C11">
        <v>3</v>
      </c>
      <c r="D11">
        <v>5</v>
      </c>
      <c r="F11">
        <v>21034.73</v>
      </c>
      <c r="G11">
        <v>10801.07</v>
      </c>
      <c r="H11">
        <v>17.66</v>
      </c>
      <c r="I11">
        <v>17319.25</v>
      </c>
      <c r="J11">
        <v>0</v>
      </c>
      <c r="K11">
        <f>IF(F11&lt;[1]Tabelle1!F11,1,0)</f>
        <v>1</v>
      </c>
      <c r="L11">
        <f>IF(F11&lt;[2]Tabelle1!F11,1,0)</f>
        <v>0</v>
      </c>
      <c r="M11" t="s">
        <v>18</v>
      </c>
      <c r="N11">
        <v>1</v>
      </c>
      <c r="O11" t="s">
        <v>43</v>
      </c>
      <c r="P11" t="s">
        <v>44</v>
      </c>
      <c r="Q11" t="s">
        <v>45</v>
      </c>
    </row>
    <row r="12" spans="1:18" x14ac:dyDescent="0.35">
      <c r="A12">
        <v>11</v>
      </c>
      <c r="B12">
        <v>6</v>
      </c>
      <c r="C12">
        <v>3</v>
      </c>
      <c r="D12">
        <v>5</v>
      </c>
      <c r="F12">
        <v>25879.05</v>
      </c>
      <c r="G12">
        <v>10802.32</v>
      </c>
      <c r="H12">
        <v>31.9</v>
      </c>
      <c r="I12">
        <v>17623.95</v>
      </c>
      <c r="J12">
        <v>4787.6099999999997</v>
      </c>
      <c r="K12">
        <f>IF(F12&lt;[1]Tabelle1!F12,1,0)</f>
        <v>1</v>
      </c>
      <c r="L12">
        <f>IF(F12&lt;[2]Tabelle1!F12,1,0)</f>
        <v>1</v>
      </c>
      <c r="M12" t="s">
        <v>14</v>
      </c>
      <c r="N12">
        <v>2</v>
      </c>
      <c r="O12" t="s">
        <v>46</v>
      </c>
      <c r="P12" t="s">
        <v>47</v>
      </c>
      <c r="Q12" t="s">
        <v>48</v>
      </c>
    </row>
    <row r="13" spans="1:18" x14ac:dyDescent="0.35">
      <c r="A13">
        <v>12</v>
      </c>
      <c r="B13">
        <v>6</v>
      </c>
      <c r="C13">
        <v>3</v>
      </c>
      <c r="D13">
        <v>5</v>
      </c>
      <c r="F13">
        <v>26782.53</v>
      </c>
      <c r="G13">
        <v>10802.53</v>
      </c>
      <c r="H13">
        <v>28.3</v>
      </c>
      <c r="I13">
        <v>19203.330000000002</v>
      </c>
      <c r="J13">
        <v>0</v>
      </c>
      <c r="K13">
        <f>IF(F13&lt;[1]Tabelle1!F13,1,0)</f>
        <v>1</v>
      </c>
      <c r="L13">
        <f>IF(F13&lt;[2]Tabelle1!F13,1,0)</f>
        <v>0</v>
      </c>
      <c r="M13" t="s">
        <v>18</v>
      </c>
      <c r="N13">
        <v>1</v>
      </c>
      <c r="O13" t="s">
        <v>49</v>
      </c>
      <c r="P13" t="s">
        <v>50</v>
      </c>
      <c r="Q13" t="s">
        <v>51</v>
      </c>
    </row>
    <row r="14" spans="1:18" x14ac:dyDescent="0.35">
      <c r="A14">
        <v>13</v>
      </c>
      <c r="B14">
        <v>6</v>
      </c>
      <c r="C14">
        <v>3</v>
      </c>
      <c r="D14">
        <v>5</v>
      </c>
      <c r="F14">
        <v>28820.85</v>
      </c>
      <c r="G14">
        <v>10801.55</v>
      </c>
      <c r="H14">
        <v>7.44</v>
      </c>
      <c r="I14">
        <v>26677.83</v>
      </c>
      <c r="J14">
        <v>0</v>
      </c>
      <c r="K14">
        <f>IF(F14&lt;[1]Tabelle1!F14,1,0)</f>
        <v>1</v>
      </c>
      <c r="L14">
        <f>IF(F14&lt;[2]Tabelle1!F14,1,0)</f>
        <v>0</v>
      </c>
      <c r="M14" t="s">
        <v>18</v>
      </c>
      <c r="N14">
        <v>1</v>
      </c>
      <c r="O14" t="s">
        <v>52</v>
      </c>
      <c r="P14" t="s">
        <v>53</v>
      </c>
      <c r="Q14" t="s">
        <v>54</v>
      </c>
    </row>
    <row r="15" spans="1:18" x14ac:dyDescent="0.35">
      <c r="A15">
        <v>14</v>
      </c>
      <c r="B15">
        <v>6</v>
      </c>
      <c r="C15">
        <v>3</v>
      </c>
      <c r="D15">
        <v>5</v>
      </c>
      <c r="F15">
        <v>21391.78</v>
      </c>
      <c r="G15">
        <v>10801.26</v>
      </c>
      <c r="H15">
        <v>11.33</v>
      </c>
      <c r="I15">
        <v>18968.490000000002</v>
      </c>
      <c r="J15">
        <v>97.33</v>
      </c>
      <c r="K15">
        <f>IF(F15&lt;[1]Tabelle1!F15,1,0)</f>
        <v>1</v>
      </c>
      <c r="L15">
        <f>IF(F15&lt;[2]Tabelle1!F15,1,0)</f>
        <v>1</v>
      </c>
      <c r="M15" t="s">
        <v>18</v>
      </c>
      <c r="N15">
        <v>1</v>
      </c>
      <c r="O15" t="s">
        <v>55</v>
      </c>
      <c r="P15" t="s">
        <v>56</v>
      </c>
      <c r="Q15" t="s">
        <v>57</v>
      </c>
    </row>
    <row r="16" spans="1:18" x14ac:dyDescent="0.35">
      <c r="A16">
        <v>15</v>
      </c>
      <c r="B16">
        <v>6</v>
      </c>
      <c r="C16">
        <v>3</v>
      </c>
      <c r="D16">
        <v>5</v>
      </c>
      <c r="F16">
        <v>37428.300000000003</v>
      </c>
      <c r="G16">
        <v>10802.65</v>
      </c>
      <c r="H16">
        <v>21.47</v>
      </c>
      <c r="I16">
        <v>29391.59</v>
      </c>
      <c r="J16">
        <v>314.67</v>
      </c>
      <c r="K16">
        <f>IF(F16&lt;[1]Tabelle1!F16,1,0)</f>
        <v>1</v>
      </c>
      <c r="L16">
        <f>IF(F16&lt;[2]Tabelle1!F16,1,0)</f>
        <v>1</v>
      </c>
      <c r="M16" t="s">
        <v>18</v>
      </c>
      <c r="N16">
        <v>1</v>
      </c>
      <c r="O16" t="s">
        <v>58</v>
      </c>
      <c r="P16" t="s">
        <v>59</v>
      </c>
      <c r="Q16" t="s">
        <v>60</v>
      </c>
    </row>
    <row r="17" spans="1:17" x14ac:dyDescent="0.35">
      <c r="A17">
        <v>16</v>
      </c>
      <c r="B17">
        <v>6</v>
      </c>
      <c r="C17">
        <v>4</v>
      </c>
      <c r="D17">
        <v>5</v>
      </c>
      <c r="F17">
        <v>40300.660000000003</v>
      </c>
      <c r="G17">
        <v>10804</v>
      </c>
      <c r="H17">
        <v>39.85</v>
      </c>
      <c r="I17">
        <v>24240.81</v>
      </c>
      <c r="J17">
        <v>97.23</v>
      </c>
      <c r="K17">
        <f>IF(F17&lt;[1]Tabelle1!F17,1,0)</f>
        <v>1</v>
      </c>
      <c r="L17">
        <f>IF(F17&lt;[2]Tabelle1!F17,1,0)</f>
        <v>1</v>
      </c>
      <c r="M17" t="s">
        <v>61</v>
      </c>
      <c r="N17">
        <v>2</v>
      </c>
      <c r="O17" t="s">
        <v>62</v>
      </c>
      <c r="P17" t="s">
        <v>63</v>
      </c>
      <c r="Q17" t="s">
        <v>64</v>
      </c>
    </row>
    <row r="18" spans="1:17" x14ac:dyDescent="0.35">
      <c r="A18">
        <v>17</v>
      </c>
      <c r="B18">
        <v>6</v>
      </c>
      <c r="C18">
        <v>4</v>
      </c>
      <c r="D18">
        <v>5</v>
      </c>
      <c r="F18">
        <v>34820.46</v>
      </c>
      <c r="G18">
        <v>10803.95</v>
      </c>
      <c r="H18">
        <v>33.5</v>
      </c>
      <c r="I18">
        <v>23157.27</v>
      </c>
      <c r="J18">
        <v>70.14</v>
      </c>
      <c r="K18">
        <f>IF(F18&lt;[1]Tabelle1!F18,1,0)</f>
        <v>1</v>
      </c>
      <c r="L18">
        <f>IF(F18&lt;[2]Tabelle1!F18,1,0)</f>
        <v>1</v>
      </c>
      <c r="M18" t="s">
        <v>61</v>
      </c>
      <c r="N18">
        <v>2</v>
      </c>
      <c r="O18" t="s">
        <v>65</v>
      </c>
      <c r="P18" t="s">
        <v>66</v>
      </c>
      <c r="Q18" t="s">
        <v>67</v>
      </c>
    </row>
    <row r="19" spans="1:17" x14ac:dyDescent="0.35">
      <c r="A19">
        <v>18</v>
      </c>
      <c r="B19">
        <v>6</v>
      </c>
      <c r="C19">
        <v>4</v>
      </c>
      <c r="D19">
        <v>5</v>
      </c>
      <c r="F19">
        <v>42175.51</v>
      </c>
      <c r="G19">
        <v>10804.13</v>
      </c>
      <c r="H19">
        <v>15.16</v>
      </c>
      <c r="I19">
        <v>35782.730000000003</v>
      </c>
      <c r="J19">
        <v>0</v>
      </c>
      <c r="K19">
        <f>IF(F19&lt;[1]Tabelle1!F19,1,0)</f>
        <v>1</v>
      </c>
      <c r="L19">
        <f>IF(F19&lt;[2]Tabelle1!F19,1,0)</f>
        <v>0</v>
      </c>
      <c r="M19" t="s">
        <v>61</v>
      </c>
      <c r="N19">
        <v>2</v>
      </c>
      <c r="O19" t="s">
        <v>68</v>
      </c>
      <c r="P19" t="s">
        <v>69</v>
      </c>
      <c r="Q19" t="s">
        <v>70</v>
      </c>
    </row>
    <row r="20" spans="1:17" x14ac:dyDescent="0.35">
      <c r="A20">
        <v>19</v>
      </c>
      <c r="B20">
        <v>6</v>
      </c>
      <c r="C20">
        <v>4</v>
      </c>
      <c r="D20">
        <v>5</v>
      </c>
      <c r="F20">
        <v>28603.599999999999</v>
      </c>
      <c r="G20">
        <v>10802.88</v>
      </c>
      <c r="H20">
        <v>13.98</v>
      </c>
      <c r="I20">
        <v>24605.68</v>
      </c>
      <c r="J20">
        <v>0</v>
      </c>
      <c r="K20">
        <f>IF(F20&lt;[1]Tabelle1!F20,1,0)</f>
        <v>1</v>
      </c>
      <c r="L20">
        <f>IF(F20&lt;[2]Tabelle1!F20,1,0)</f>
        <v>0</v>
      </c>
      <c r="M20" t="s">
        <v>61</v>
      </c>
      <c r="N20">
        <v>2</v>
      </c>
      <c r="O20" t="s">
        <v>65</v>
      </c>
      <c r="P20" t="s">
        <v>71</v>
      </c>
      <c r="Q20" t="s">
        <v>72</v>
      </c>
    </row>
    <row r="21" spans="1:17" x14ac:dyDescent="0.35">
      <c r="A21">
        <v>20</v>
      </c>
      <c r="B21">
        <v>6</v>
      </c>
      <c r="C21">
        <v>4</v>
      </c>
      <c r="D21">
        <v>5</v>
      </c>
      <c r="F21">
        <v>28124.81</v>
      </c>
      <c r="G21">
        <v>10805.63</v>
      </c>
      <c r="H21">
        <v>26.85</v>
      </c>
      <c r="I21">
        <v>20573.55</v>
      </c>
      <c r="J21">
        <v>0</v>
      </c>
      <c r="K21">
        <f>IF(F21&lt;[1]Tabelle1!F21,1,0)</f>
        <v>1</v>
      </c>
      <c r="L21">
        <f>IF(F21&lt;[2]Tabelle1!F21,1,0)</f>
        <v>0</v>
      </c>
      <c r="M21" t="s">
        <v>61</v>
      </c>
      <c r="N21">
        <v>2</v>
      </c>
      <c r="O21" t="s">
        <v>73</v>
      </c>
      <c r="P21" t="s">
        <v>74</v>
      </c>
      <c r="Q21" t="s">
        <v>75</v>
      </c>
    </row>
    <row r="22" spans="1:17" x14ac:dyDescent="0.35">
      <c r="A22">
        <v>21</v>
      </c>
      <c r="B22">
        <v>6</v>
      </c>
      <c r="C22">
        <v>4</v>
      </c>
      <c r="D22">
        <v>5</v>
      </c>
      <c r="F22">
        <v>26338.16</v>
      </c>
      <c r="G22">
        <v>10801.29</v>
      </c>
      <c r="H22">
        <v>10.65</v>
      </c>
      <c r="I22">
        <v>23532.39</v>
      </c>
      <c r="J22">
        <v>3725.54</v>
      </c>
      <c r="K22">
        <f>IF(F22&lt;[1]Tabelle1!F22,1,0)</f>
        <v>1</v>
      </c>
      <c r="L22">
        <f>IF(F22&lt;[2]Tabelle1!F22,1,0)</f>
        <v>1</v>
      </c>
      <c r="M22" t="s">
        <v>61</v>
      </c>
      <c r="N22">
        <v>2</v>
      </c>
      <c r="O22" t="s">
        <v>76</v>
      </c>
      <c r="P22" t="s">
        <v>77</v>
      </c>
      <c r="Q22" t="s">
        <v>78</v>
      </c>
    </row>
    <row r="23" spans="1:17" x14ac:dyDescent="0.35">
      <c r="A23">
        <v>22</v>
      </c>
      <c r="B23">
        <v>6</v>
      </c>
      <c r="C23">
        <v>4</v>
      </c>
      <c r="D23">
        <v>5</v>
      </c>
      <c r="F23">
        <v>34458.06</v>
      </c>
      <c r="G23">
        <v>10802.95</v>
      </c>
      <c r="H23">
        <v>35.72</v>
      </c>
      <c r="I23">
        <v>22148.65</v>
      </c>
      <c r="J23">
        <v>0</v>
      </c>
      <c r="K23">
        <f>IF(F23&lt;[1]Tabelle1!F23,1,0)</f>
        <v>1</v>
      </c>
      <c r="L23">
        <f>IF(F23&lt;[2]Tabelle1!F23,1,0)</f>
        <v>0</v>
      </c>
      <c r="M23" t="s">
        <v>61</v>
      </c>
      <c r="N23">
        <v>2</v>
      </c>
      <c r="O23" t="s">
        <v>79</v>
      </c>
      <c r="P23" t="s">
        <v>80</v>
      </c>
      <c r="Q23" t="s">
        <v>81</v>
      </c>
    </row>
    <row r="24" spans="1:17" x14ac:dyDescent="0.35">
      <c r="A24">
        <v>23</v>
      </c>
      <c r="B24">
        <v>6</v>
      </c>
      <c r="C24">
        <v>4</v>
      </c>
      <c r="D24">
        <v>5</v>
      </c>
      <c r="F24">
        <v>28740.959999999999</v>
      </c>
      <c r="G24">
        <v>10808.23</v>
      </c>
      <c r="H24">
        <v>29.62</v>
      </c>
      <c r="I24">
        <v>20226.87</v>
      </c>
      <c r="J24">
        <v>124.93</v>
      </c>
      <c r="K24">
        <f>IF(F24&lt;[1]Tabelle1!F24,1,0)</f>
        <v>1</v>
      </c>
      <c r="L24">
        <f>IF(F24&lt;[2]Tabelle1!F24,1,0)</f>
        <v>1</v>
      </c>
      <c r="M24" t="s">
        <v>61</v>
      </c>
      <c r="N24">
        <v>2</v>
      </c>
      <c r="O24" t="s">
        <v>82</v>
      </c>
      <c r="P24" t="s">
        <v>83</v>
      </c>
      <c r="Q24" t="s">
        <v>84</v>
      </c>
    </row>
    <row r="25" spans="1:17" x14ac:dyDescent="0.35">
      <c r="A25">
        <v>24</v>
      </c>
      <c r="B25">
        <v>6</v>
      </c>
      <c r="C25">
        <v>4</v>
      </c>
      <c r="D25">
        <v>5</v>
      </c>
      <c r="F25">
        <v>35127.339999999997</v>
      </c>
      <c r="G25">
        <v>10803.95</v>
      </c>
      <c r="H25">
        <v>26.26</v>
      </c>
      <c r="I25">
        <v>25904.49</v>
      </c>
      <c r="J25">
        <v>472.76</v>
      </c>
      <c r="K25">
        <f>IF(F25&lt;[1]Tabelle1!F25,1,0)</f>
        <v>1</v>
      </c>
      <c r="L25">
        <f>IF(F25&lt;[2]Tabelle1!F25,1,0)</f>
        <v>1</v>
      </c>
      <c r="M25" t="s">
        <v>61</v>
      </c>
      <c r="N25">
        <v>2</v>
      </c>
      <c r="O25" t="s">
        <v>85</v>
      </c>
      <c r="P25" t="s">
        <v>86</v>
      </c>
      <c r="Q25" t="s">
        <v>87</v>
      </c>
    </row>
    <row r="26" spans="1:17" x14ac:dyDescent="0.35">
      <c r="A26">
        <v>25</v>
      </c>
      <c r="B26">
        <v>6</v>
      </c>
      <c r="C26">
        <v>4</v>
      </c>
      <c r="D26">
        <v>5</v>
      </c>
      <c r="F26">
        <v>29628.41</v>
      </c>
      <c r="G26">
        <v>10808.48</v>
      </c>
      <c r="H26">
        <v>10.65</v>
      </c>
      <c r="I26">
        <v>26474.22</v>
      </c>
      <c r="J26">
        <v>203.75</v>
      </c>
      <c r="K26">
        <f>IF(F26&lt;[1]Tabelle1!F26,1,0)</f>
        <v>1</v>
      </c>
      <c r="L26">
        <f>IF(F26&lt;[2]Tabelle1!F26,1,0)</f>
        <v>1</v>
      </c>
      <c r="M26" t="s">
        <v>61</v>
      </c>
      <c r="N26">
        <v>2</v>
      </c>
      <c r="O26" t="s">
        <v>88</v>
      </c>
      <c r="P26" t="s">
        <v>89</v>
      </c>
      <c r="Q26" t="s">
        <v>90</v>
      </c>
    </row>
    <row r="27" spans="1:17" x14ac:dyDescent="0.35">
      <c r="A27">
        <v>26</v>
      </c>
      <c r="B27">
        <v>6</v>
      </c>
      <c r="C27">
        <v>4</v>
      </c>
      <c r="D27">
        <v>5</v>
      </c>
      <c r="F27">
        <v>33661.089999999997</v>
      </c>
      <c r="G27">
        <v>10801.93</v>
      </c>
      <c r="H27">
        <v>21.73</v>
      </c>
      <c r="I27">
        <v>26346.17</v>
      </c>
      <c r="J27">
        <v>376.85</v>
      </c>
      <c r="K27">
        <f>IF(F27&lt;[1]Tabelle1!F27,1,0)</f>
        <v>1</v>
      </c>
      <c r="L27">
        <f>IF(F27&lt;[2]Tabelle1!F27,1,0)</f>
        <v>1</v>
      </c>
      <c r="M27" t="s">
        <v>61</v>
      </c>
      <c r="N27">
        <v>2</v>
      </c>
      <c r="O27" t="s">
        <v>91</v>
      </c>
      <c r="P27" t="s">
        <v>92</v>
      </c>
      <c r="Q27" t="s">
        <v>93</v>
      </c>
    </row>
    <row r="28" spans="1:17" x14ac:dyDescent="0.35">
      <c r="A28">
        <v>27</v>
      </c>
      <c r="B28">
        <v>6</v>
      </c>
      <c r="C28">
        <v>4</v>
      </c>
      <c r="D28">
        <v>5</v>
      </c>
      <c r="F28">
        <v>41091.78</v>
      </c>
      <c r="G28">
        <v>10803.15</v>
      </c>
      <c r="H28">
        <v>31.59</v>
      </c>
      <c r="I28">
        <v>28111.81</v>
      </c>
      <c r="J28">
        <v>0</v>
      </c>
      <c r="K28">
        <f>IF(F28&lt;[1]Tabelle1!F28,1,0)</f>
        <v>1</v>
      </c>
      <c r="L28">
        <f>IF(F28&lt;[2]Tabelle1!F28,1,0)</f>
        <v>0</v>
      </c>
      <c r="M28" t="s">
        <v>61</v>
      </c>
      <c r="N28">
        <v>2</v>
      </c>
      <c r="O28" t="s">
        <v>94</v>
      </c>
      <c r="P28" t="s">
        <v>95</v>
      </c>
      <c r="Q28" t="s">
        <v>96</v>
      </c>
    </row>
    <row r="29" spans="1:17" x14ac:dyDescent="0.35">
      <c r="A29">
        <v>28</v>
      </c>
      <c r="B29">
        <v>6</v>
      </c>
      <c r="C29">
        <v>4</v>
      </c>
      <c r="D29">
        <v>5</v>
      </c>
      <c r="F29">
        <v>24661.35</v>
      </c>
      <c r="G29">
        <v>10807.5</v>
      </c>
      <c r="H29">
        <v>8.2799999999999994</v>
      </c>
      <c r="I29">
        <v>22618.25</v>
      </c>
      <c r="J29">
        <v>3576.72</v>
      </c>
      <c r="K29">
        <f>IF(F29&lt;[1]Tabelle1!F29,1,0)</f>
        <v>1</v>
      </c>
      <c r="L29">
        <f>IF(F29&lt;[2]Tabelle1!F29,1,0)</f>
        <v>1</v>
      </c>
      <c r="M29" t="s">
        <v>61</v>
      </c>
      <c r="N29">
        <v>2</v>
      </c>
      <c r="O29" t="s">
        <v>97</v>
      </c>
      <c r="P29" t="s">
        <v>98</v>
      </c>
      <c r="Q29" t="s">
        <v>99</v>
      </c>
    </row>
    <row r="30" spans="1:17" x14ac:dyDescent="0.35">
      <c r="A30">
        <v>29</v>
      </c>
      <c r="B30">
        <v>6</v>
      </c>
      <c r="C30">
        <v>4</v>
      </c>
      <c r="D30">
        <v>5</v>
      </c>
      <c r="F30">
        <v>29134.19</v>
      </c>
      <c r="G30">
        <v>10803.81</v>
      </c>
      <c r="H30">
        <v>14.65</v>
      </c>
      <c r="I30">
        <v>24865.53</v>
      </c>
      <c r="J30">
        <v>0</v>
      </c>
      <c r="K30">
        <f>IF(F30&lt;[1]Tabelle1!F30,1,0)</f>
        <v>1</v>
      </c>
      <c r="L30">
        <f>IF(F30&lt;[2]Tabelle1!F30,1,0)</f>
        <v>0</v>
      </c>
      <c r="M30" t="s">
        <v>61</v>
      </c>
      <c r="N30">
        <v>2</v>
      </c>
      <c r="O30" t="s">
        <v>94</v>
      </c>
      <c r="P30" t="s">
        <v>100</v>
      </c>
      <c r="Q30" t="s">
        <v>101</v>
      </c>
    </row>
    <row r="31" spans="1:17" x14ac:dyDescent="0.35">
      <c r="A31">
        <v>30</v>
      </c>
      <c r="B31">
        <v>6</v>
      </c>
      <c r="C31">
        <v>4</v>
      </c>
      <c r="D31">
        <v>5</v>
      </c>
      <c r="F31">
        <v>35790.74</v>
      </c>
      <c r="G31">
        <v>10802.26</v>
      </c>
      <c r="H31">
        <v>28.23</v>
      </c>
      <c r="I31">
        <v>25685.39</v>
      </c>
      <c r="J31">
        <v>105.91</v>
      </c>
      <c r="K31">
        <f>IF(F31&lt;[1]Tabelle1!F31,1,0)</f>
        <v>1</v>
      </c>
      <c r="L31">
        <f>IF(F31&lt;[2]Tabelle1!F31,1,0)</f>
        <v>1</v>
      </c>
      <c r="M31" t="s">
        <v>61</v>
      </c>
      <c r="N31">
        <v>2</v>
      </c>
      <c r="O31" t="s">
        <v>102</v>
      </c>
      <c r="P31" t="s">
        <v>103</v>
      </c>
      <c r="Q31" t="s">
        <v>104</v>
      </c>
    </row>
    <row r="32" spans="1:17" x14ac:dyDescent="0.35">
      <c r="A32">
        <v>31</v>
      </c>
      <c r="B32">
        <v>6</v>
      </c>
      <c r="C32">
        <v>5</v>
      </c>
      <c r="D32">
        <v>5</v>
      </c>
      <c r="F32">
        <v>35253.83</v>
      </c>
      <c r="G32">
        <v>10805.5</v>
      </c>
      <c r="H32">
        <v>17.82</v>
      </c>
      <c r="I32">
        <v>28971.01</v>
      </c>
      <c r="J32">
        <v>7189.49</v>
      </c>
      <c r="K32">
        <f>IF(F32&lt;[1]Tabelle1!F32,1,0)</f>
        <v>1</v>
      </c>
      <c r="L32">
        <f>IF(F32&lt;[2]Tabelle1!F32,1,0)</f>
        <v>1</v>
      </c>
      <c r="M32" t="s">
        <v>105</v>
      </c>
      <c r="N32">
        <v>2</v>
      </c>
      <c r="O32" t="s">
        <v>106</v>
      </c>
      <c r="P32" t="s">
        <v>107</v>
      </c>
      <c r="Q32" t="s">
        <v>108</v>
      </c>
    </row>
    <row r="33" spans="1:17" x14ac:dyDescent="0.35">
      <c r="A33">
        <v>32</v>
      </c>
      <c r="B33">
        <v>6</v>
      </c>
      <c r="C33">
        <v>5</v>
      </c>
      <c r="D33">
        <v>5</v>
      </c>
      <c r="F33">
        <v>57260.24</v>
      </c>
      <c r="G33">
        <v>10818.71</v>
      </c>
      <c r="H33">
        <v>32.979999999999997</v>
      </c>
      <c r="I33">
        <v>38377.74</v>
      </c>
      <c r="J33">
        <v>0</v>
      </c>
      <c r="K33">
        <f>IF(F33&lt;[1]Tabelle1!F33,1,0)</f>
        <v>0</v>
      </c>
      <c r="L33">
        <f>IF(F33&lt;[2]Tabelle1!F33,1,0)</f>
        <v>0</v>
      </c>
      <c r="M33" t="s">
        <v>105</v>
      </c>
      <c r="N33">
        <v>2</v>
      </c>
      <c r="O33" t="s">
        <v>109</v>
      </c>
      <c r="P33" t="s">
        <v>110</v>
      </c>
      <c r="Q33" t="s">
        <v>111</v>
      </c>
    </row>
    <row r="34" spans="1:17" x14ac:dyDescent="0.35">
      <c r="A34">
        <v>33</v>
      </c>
      <c r="B34">
        <v>6</v>
      </c>
      <c r="C34">
        <v>5</v>
      </c>
      <c r="D34">
        <v>5</v>
      </c>
      <c r="F34">
        <v>44864.37</v>
      </c>
      <c r="G34">
        <v>10806.97</v>
      </c>
      <c r="H34">
        <v>16.07</v>
      </c>
      <c r="I34">
        <v>37655.32</v>
      </c>
      <c r="J34">
        <v>8085.3</v>
      </c>
      <c r="K34">
        <f>IF(F34&lt;[1]Tabelle1!F34,1,0)</f>
        <v>1</v>
      </c>
      <c r="L34">
        <f>IF(F34&lt;[2]Tabelle1!F34,1,0)</f>
        <v>1</v>
      </c>
      <c r="M34" t="s">
        <v>105</v>
      </c>
      <c r="N34">
        <v>2</v>
      </c>
      <c r="O34" t="s">
        <v>112</v>
      </c>
      <c r="P34" t="s">
        <v>113</v>
      </c>
      <c r="Q34" t="s">
        <v>114</v>
      </c>
    </row>
    <row r="35" spans="1:17" x14ac:dyDescent="0.35">
      <c r="A35">
        <v>34</v>
      </c>
      <c r="B35">
        <v>6</v>
      </c>
      <c r="C35">
        <v>5</v>
      </c>
      <c r="D35">
        <v>5</v>
      </c>
      <c r="F35">
        <v>43146.98</v>
      </c>
      <c r="G35">
        <v>10806.76</v>
      </c>
      <c r="H35">
        <v>36.29</v>
      </c>
      <c r="I35">
        <v>27490.23</v>
      </c>
      <c r="J35">
        <v>2885.56</v>
      </c>
      <c r="K35">
        <f>IF(F35&lt;[1]Tabelle1!F35,1,0)</f>
        <v>1</v>
      </c>
      <c r="L35">
        <f>IF(F35&lt;[2]Tabelle1!F35,1,0)</f>
        <v>1</v>
      </c>
      <c r="M35" t="s">
        <v>105</v>
      </c>
      <c r="N35">
        <v>2</v>
      </c>
      <c r="O35" t="s">
        <v>115</v>
      </c>
      <c r="P35" t="s">
        <v>116</v>
      </c>
      <c r="Q35" t="s">
        <v>117</v>
      </c>
    </row>
    <row r="36" spans="1:17" x14ac:dyDescent="0.35">
      <c r="A36">
        <v>35</v>
      </c>
      <c r="B36">
        <v>6</v>
      </c>
      <c r="C36">
        <v>5</v>
      </c>
      <c r="D36">
        <v>5</v>
      </c>
      <c r="F36">
        <v>45524.62</v>
      </c>
      <c r="G36">
        <v>10800.24</v>
      </c>
      <c r="H36">
        <v>29.22</v>
      </c>
      <c r="I36">
        <v>32224.45</v>
      </c>
      <c r="J36">
        <v>0</v>
      </c>
      <c r="K36">
        <f>IF(F36&lt;[1]Tabelle1!F36,1,0)</f>
        <v>0</v>
      </c>
      <c r="L36">
        <f>IF(F36&lt;[2]Tabelle1!F36,1,0)</f>
        <v>0</v>
      </c>
      <c r="M36" t="s">
        <v>105</v>
      </c>
      <c r="N36">
        <v>2</v>
      </c>
      <c r="O36" t="s">
        <v>118</v>
      </c>
      <c r="P36" t="s">
        <v>119</v>
      </c>
      <c r="Q36" t="s">
        <v>120</v>
      </c>
    </row>
    <row r="37" spans="1:17" x14ac:dyDescent="0.35">
      <c r="A37">
        <v>36</v>
      </c>
      <c r="B37">
        <v>6</v>
      </c>
      <c r="C37">
        <v>5</v>
      </c>
      <c r="D37">
        <v>5</v>
      </c>
      <c r="F37">
        <v>35148.160000000003</v>
      </c>
      <c r="G37">
        <v>10808.1</v>
      </c>
      <c r="H37">
        <v>10</v>
      </c>
      <c r="I37">
        <v>31634.41</v>
      </c>
      <c r="J37">
        <v>2581.75</v>
      </c>
      <c r="K37">
        <f>IF(F37&lt;[1]Tabelle1!F37,1,0)</f>
        <v>1</v>
      </c>
      <c r="L37">
        <f>IF(F37&lt;[2]Tabelle1!F37,1,0)</f>
        <v>1</v>
      </c>
      <c r="M37" t="s">
        <v>105</v>
      </c>
      <c r="N37">
        <v>2</v>
      </c>
      <c r="O37" t="s">
        <v>121</v>
      </c>
      <c r="P37" t="s">
        <v>122</v>
      </c>
      <c r="Q37" t="s">
        <v>123</v>
      </c>
    </row>
    <row r="38" spans="1:17" x14ac:dyDescent="0.35">
      <c r="A38">
        <v>37</v>
      </c>
      <c r="B38">
        <v>6</v>
      </c>
      <c r="C38">
        <v>5</v>
      </c>
      <c r="D38">
        <v>5</v>
      </c>
      <c r="F38">
        <v>31527.599999999999</v>
      </c>
      <c r="G38">
        <v>10803.73</v>
      </c>
      <c r="H38">
        <v>28.67</v>
      </c>
      <c r="I38">
        <v>22489.200000000001</v>
      </c>
      <c r="J38">
        <v>0</v>
      </c>
      <c r="K38">
        <f>IF(F38&lt;[1]Tabelle1!F38,1,0)</f>
        <v>1</v>
      </c>
      <c r="L38">
        <f>IF(F38&lt;[2]Tabelle1!F38,1,0)</f>
        <v>0</v>
      </c>
      <c r="M38" t="s">
        <v>105</v>
      </c>
      <c r="N38">
        <v>2</v>
      </c>
      <c r="O38" t="s">
        <v>124</v>
      </c>
      <c r="P38" t="s">
        <v>125</v>
      </c>
      <c r="Q38" t="s">
        <v>126</v>
      </c>
    </row>
    <row r="39" spans="1:17" x14ac:dyDescent="0.35">
      <c r="A39">
        <v>38</v>
      </c>
      <c r="B39">
        <v>6</v>
      </c>
      <c r="C39">
        <v>5</v>
      </c>
      <c r="D39">
        <v>5</v>
      </c>
      <c r="F39">
        <v>65387.46</v>
      </c>
      <c r="G39">
        <v>10805.81</v>
      </c>
      <c r="H39">
        <v>30.06</v>
      </c>
      <c r="I39">
        <v>45732.3</v>
      </c>
      <c r="J39">
        <v>0</v>
      </c>
      <c r="K39">
        <f>IF(F39&lt;[1]Tabelle1!F39,1,0)</f>
        <v>0</v>
      </c>
      <c r="L39">
        <f>IF(F39&lt;[2]Tabelle1!F39,1,0)</f>
        <v>0</v>
      </c>
      <c r="M39" t="s">
        <v>105</v>
      </c>
      <c r="N39">
        <v>2</v>
      </c>
      <c r="O39" t="s">
        <v>127</v>
      </c>
      <c r="P39" t="s">
        <v>128</v>
      </c>
      <c r="Q39" t="s">
        <v>129</v>
      </c>
    </row>
    <row r="40" spans="1:17" x14ac:dyDescent="0.35">
      <c r="A40">
        <v>39</v>
      </c>
      <c r="B40">
        <v>6</v>
      </c>
      <c r="C40">
        <v>5</v>
      </c>
      <c r="D40">
        <v>5</v>
      </c>
      <c r="F40">
        <v>34734.57</v>
      </c>
      <c r="G40">
        <v>10808.04</v>
      </c>
      <c r="H40">
        <v>18.71</v>
      </c>
      <c r="I40">
        <v>28235.13</v>
      </c>
      <c r="J40">
        <v>0</v>
      </c>
      <c r="K40">
        <f>IF(F40&lt;[1]Tabelle1!F40,1,0)</f>
        <v>1</v>
      </c>
      <c r="L40">
        <f>IF(F40&lt;[2]Tabelle1!F40,1,0)</f>
        <v>0</v>
      </c>
      <c r="M40" t="s">
        <v>130</v>
      </c>
      <c r="N40">
        <v>3</v>
      </c>
      <c r="O40" t="s">
        <v>131</v>
      </c>
      <c r="P40" t="s">
        <v>132</v>
      </c>
      <c r="Q40" t="s">
        <v>133</v>
      </c>
    </row>
    <row r="41" spans="1:17" x14ac:dyDescent="0.35">
      <c r="A41">
        <v>40</v>
      </c>
      <c r="B41">
        <v>6</v>
      </c>
      <c r="C41">
        <v>5</v>
      </c>
      <c r="D41">
        <v>5</v>
      </c>
      <c r="F41">
        <v>27401.08</v>
      </c>
      <c r="G41">
        <v>10800.7</v>
      </c>
      <c r="H41">
        <v>13.65</v>
      </c>
      <c r="I41">
        <v>23659.62</v>
      </c>
      <c r="J41">
        <v>0</v>
      </c>
      <c r="K41">
        <f>IF(F41&lt;[1]Tabelle1!F41,1,0)</f>
        <v>1</v>
      </c>
      <c r="L41">
        <f>IF(F41&lt;[2]Tabelle1!F41,1,0)</f>
        <v>0</v>
      </c>
      <c r="M41" t="s">
        <v>105</v>
      </c>
      <c r="N41">
        <v>2</v>
      </c>
      <c r="O41" t="s">
        <v>134</v>
      </c>
      <c r="P41" t="s">
        <v>135</v>
      </c>
      <c r="Q41" t="s">
        <v>136</v>
      </c>
    </row>
    <row r="42" spans="1:17" x14ac:dyDescent="0.35">
      <c r="A42">
        <v>41</v>
      </c>
      <c r="B42">
        <v>6</v>
      </c>
      <c r="C42">
        <v>5</v>
      </c>
      <c r="D42">
        <v>5</v>
      </c>
      <c r="F42">
        <v>36755.120000000003</v>
      </c>
      <c r="G42">
        <v>10805.42</v>
      </c>
      <c r="H42">
        <v>23.73</v>
      </c>
      <c r="I42">
        <v>28034.62</v>
      </c>
      <c r="J42">
        <v>0</v>
      </c>
      <c r="K42">
        <f>IF(F42&lt;[1]Tabelle1!F42,1,0)</f>
        <v>1</v>
      </c>
      <c r="L42">
        <f>IF(F42&lt;[2]Tabelle1!F42,1,0)</f>
        <v>0</v>
      </c>
      <c r="M42" t="s">
        <v>137</v>
      </c>
      <c r="N42">
        <v>3</v>
      </c>
      <c r="O42" t="s">
        <v>138</v>
      </c>
      <c r="P42" t="s">
        <v>139</v>
      </c>
      <c r="Q42" t="s">
        <v>140</v>
      </c>
    </row>
    <row r="43" spans="1:17" x14ac:dyDescent="0.35">
      <c r="A43">
        <v>42</v>
      </c>
      <c r="B43">
        <v>6</v>
      </c>
      <c r="C43">
        <v>5</v>
      </c>
      <c r="D43">
        <v>5</v>
      </c>
      <c r="F43">
        <v>38933.269999999997</v>
      </c>
      <c r="G43">
        <v>10807.18</v>
      </c>
      <c r="H43">
        <v>20.12</v>
      </c>
      <c r="I43">
        <v>31099</v>
      </c>
      <c r="J43">
        <v>0</v>
      </c>
      <c r="K43">
        <f>IF(F43&lt;[1]Tabelle1!F43,1,0)</f>
        <v>1</v>
      </c>
      <c r="L43">
        <f>IF(F43&lt;[2]Tabelle1!F43,1,0)</f>
        <v>0</v>
      </c>
      <c r="M43" t="s">
        <v>105</v>
      </c>
      <c r="N43">
        <v>2</v>
      </c>
      <c r="O43" t="s">
        <v>141</v>
      </c>
      <c r="P43" t="s">
        <v>142</v>
      </c>
      <c r="Q43" t="s">
        <v>143</v>
      </c>
    </row>
    <row r="44" spans="1:17" x14ac:dyDescent="0.35">
      <c r="A44">
        <v>43</v>
      </c>
      <c r="B44">
        <v>6</v>
      </c>
      <c r="C44">
        <v>5</v>
      </c>
      <c r="D44">
        <v>5</v>
      </c>
      <c r="F44">
        <v>49539.27</v>
      </c>
      <c r="G44">
        <v>10804.17</v>
      </c>
      <c r="H44">
        <v>17.21</v>
      </c>
      <c r="I44">
        <v>41012</v>
      </c>
      <c r="J44">
        <v>0</v>
      </c>
      <c r="K44">
        <f>IF(F44&lt;[1]Tabelle1!F44,1,0)</f>
        <v>0</v>
      </c>
      <c r="L44">
        <f>IF(F44&lt;[2]Tabelle1!F44,1,0)</f>
        <v>0</v>
      </c>
      <c r="M44" t="s">
        <v>105</v>
      </c>
      <c r="N44">
        <v>2</v>
      </c>
      <c r="O44" t="s">
        <v>144</v>
      </c>
      <c r="P44" t="s">
        <v>145</v>
      </c>
      <c r="Q44" t="s">
        <v>146</v>
      </c>
    </row>
    <row r="45" spans="1:17" x14ac:dyDescent="0.35">
      <c r="A45">
        <v>44</v>
      </c>
      <c r="B45">
        <v>6</v>
      </c>
      <c r="C45">
        <v>5</v>
      </c>
      <c r="D45">
        <v>5</v>
      </c>
      <c r="F45">
        <v>40766.230000000003</v>
      </c>
      <c r="G45">
        <v>10804.33</v>
      </c>
      <c r="H45">
        <v>13.78</v>
      </c>
      <c r="I45">
        <v>35149.660000000003</v>
      </c>
      <c r="J45">
        <v>2003.59</v>
      </c>
      <c r="K45">
        <f>IF(F45&lt;[1]Tabelle1!F45,1,0)</f>
        <v>1</v>
      </c>
      <c r="L45">
        <f>IF(F45&lt;[2]Tabelle1!F45,1,0)</f>
        <v>1</v>
      </c>
      <c r="M45" t="s">
        <v>137</v>
      </c>
      <c r="N45">
        <v>3</v>
      </c>
      <c r="O45" t="s">
        <v>147</v>
      </c>
      <c r="P45" t="s">
        <v>148</v>
      </c>
      <c r="Q45" t="s">
        <v>149</v>
      </c>
    </row>
    <row r="46" spans="1:17" x14ac:dyDescent="0.35">
      <c r="A46">
        <v>45</v>
      </c>
      <c r="B46">
        <v>6</v>
      </c>
      <c r="C46">
        <v>5</v>
      </c>
      <c r="D46">
        <v>5</v>
      </c>
      <c r="F46">
        <v>35865.74</v>
      </c>
      <c r="G46">
        <v>10805.62</v>
      </c>
      <c r="H46">
        <v>21.71</v>
      </c>
      <c r="I46">
        <v>28081.02</v>
      </c>
      <c r="J46">
        <v>0</v>
      </c>
      <c r="K46">
        <f>IF(F46&lt;[1]Tabelle1!F46,1,0)</f>
        <v>0</v>
      </c>
      <c r="L46">
        <f>IF(F46&lt;[2]Tabelle1!F46,1,0)</f>
        <v>0</v>
      </c>
      <c r="M46" t="s">
        <v>105</v>
      </c>
      <c r="N46">
        <v>2</v>
      </c>
      <c r="O46" t="s">
        <v>150</v>
      </c>
      <c r="P46" t="s">
        <v>151</v>
      </c>
      <c r="Q46" t="s">
        <v>152</v>
      </c>
    </row>
    <row r="49" spans="10:11" x14ac:dyDescent="0.35">
      <c r="J49">
        <f>SUMIF(J2:J16,"&gt;0")</f>
        <v>5950.98</v>
      </c>
      <c r="K49">
        <f>J49/8</f>
        <v>743.87249999999995</v>
      </c>
    </row>
    <row r="50" spans="10:11" x14ac:dyDescent="0.35">
      <c r="J50">
        <f>SUMIF(J17:J31,"&gt;0")</f>
        <v>8753.83</v>
      </c>
      <c r="K50">
        <f>J50/9</f>
        <v>972.64777777777772</v>
      </c>
    </row>
    <row r="51" spans="10:11" x14ac:dyDescent="0.35">
      <c r="J51">
        <f>SUMIF(J32:J46,"&gt;0")</f>
        <v>22745.690000000002</v>
      </c>
      <c r="K51">
        <f>J51/5</f>
        <v>4549.1380000000008</v>
      </c>
    </row>
    <row r="52" spans="10:11" x14ac:dyDescent="0.35">
      <c r="J52">
        <f>SUMIF(J2:J46,"&gt;0")</f>
        <v>37450.499999999993</v>
      </c>
      <c r="K52">
        <f>J52/22</f>
        <v>1702.2954545454543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Andreas Geiger</cp:lastModifiedBy>
  <dcterms:created xsi:type="dcterms:W3CDTF">2022-08-31T05:32:56Z</dcterms:created>
  <dcterms:modified xsi:type="dcterms:W3CDTF">2023-02-15T10:11:53Z</dcterms:modified>
</cp:coreProperties>
</file>