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geige\OneDrive\Desktop\Projekt MIP Ansaetze\Output aktuell\uniDistr\"/>
    </mc:Choice>
  </mc:AlternateContent>
  <xr:revisionPtr revIDLastSave="0" documentId="13_ncr:1_{30FB57C7-3C1C-4017-AB19-04456268790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abelle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1" i="1" l="1"/>
  <c r="J51" i="1"/>
  <c r="K50" i="1"/>
  <c r="K49" i="1"/>
  <c r="K48" i="1"/>
  <c r="J49" i="1"/>
  <c r="J50" i="1"/>
  <c r="J48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2" i="1"/>
</calcChain>
</file>

<file path=xl/sharedStrings.xml><?xml version="1.0" encoding="utf-8"?>
<sst xmlns="http://schemas.openxmlformats.org/spreadsheetml/2006/main" count="196" uniqueCount="158">
  <si>
    <t>ID</t>
  </si>
  <si>
    <t>ret</t>
  </si>
  <si>
    <t>per</t>
  </si>
  <si>
    <t>scen</t>
  </si>
  <si>
    <t>OBJValue 2sPRP_3</t>
  </si>
  <si>
    <t>Runtime 2sPRP_3</t>
  </si>
  <si>
    <t>MIPGap 2sPRP_3</t>
  </si>
  <si>
    <t>LowerBound 2sPRP_3</t>
  </si>
  <si>
    <t>Beating Time</t>
  </si>
  <si>
    <t>Setup (t)</t>
  </si>
  <si>
    <t>Production (t)</t>
  </si>
  <si>
    <t>Inventory (i-t-s)</t>
  </si>
  <si>
    <t>Penalty (i-t-s)</t>
  </si>
  <si>
    <t>Tours (s-t-v)</t>
  </si>
  <si>
    <t>1;1;0</t>
  </si>
  <si>
    <t>92;108;0</t>
  </si>
  <si>
    <t>4,0,0,7,0:44,36,46,49,44:3,0,7,13,2;6,13,11,8,9:0,0,0,9,0:0,0,0,0,0;0,0,0,6,0:4,0,0,0,0:0,0,0,0,0;2,0,0,5,15:4,17,16,0,10:0,0,0,0,0;9,10,10,0,0:0,0,0,4,4:0,0,0,0,0;18,23,19,15,18:14,18,14,11,14:0,0,0,0,0</t>
  </si>
  <si>
    <t>0,0,0,0,0:0,0,0,0,0:0,0,0,0,0;0,0,0,0,0:0,0,0,0,4:0,0,0,4,0;0,2,2,0,0:0,1,1,4,0:0,5,5,4,1;0,1,2,0,0:0,0,0,0,0:13,1,0,0,7;0,0,0,0,0:0,11,12,0,0:2,0,0,0,0;0,0,0,0,0:0,0,0,0,0:0,0,2,0,0</t>
  </si>
  <si>
    <t>86;99;0</t>
  </si>
  <si>
    <t>0,3,0,0,0:35,58,41,33,40:1,30,1,0,3;1,5,6,3,4:0,2,3,2,0:0,0,0,0,0;2,12,4,8,9:12,16,14,21,16:0,0,0,0,0;12,11,12,11,8:4,1,0,6,0:0,1,0,0,0;16,22,16,15,14:7,5,5,4,4:0,0,0,0,0;9,4,0,3,0:8,7,6,0,0:0,0,0,0,0</t>
  </si>
  <si>
    <t>0,0,0,0,0:0,0,0,0,0:0,0,0,0,0;0,0,0,0,0:0,0,0,0,0:1,1,5,2,8;0,0,0,0,0:0,0,0,0,0:0,0,0,0,0;0,0,0,0,0:0,0,1,0,0:0,0,0,0,0;0,0,0,0,0:0,0,0,0,0:0,0,0,0,0;0,0,0,0,0:0,0,0,0,0:0,0,8,9,1</t>
  </si>
  <si>
    <t>60;87;0</t>
  </si>
  <si>
    <t>3,2,7,0,0:44,37,42,44,37:14,3,0,9,0;9,6,9,9,9:5,2,5,5,4:0,0,0,0,0;1,5,1,0,0:12,12,8,10,10:0,0,0,0,0;0,0,7,14,1:14,20,8,9,10:0,0,0,0,0;5,8,7,5,5:0,2,2,0,1:0,0,0,0,0;13,13,0,0,10:0,0,0,0,0:0,0,0,0,0</t>
  </si>
  <si>
    <t>0,0,0,0,0:0,0,0,0,0:0,0,0,0,0;0,0,0,0,0:0,0,0,0,0:0,0,0,0,0;0,0,0,1,5:0,0,0,0,0:0,0,0,0,0;0,0,0,0,0:0,0,0,0,0:0,0,0,0,0;0,0,0,0,0:0,0,0,0,0:1,0,0,0,0;0,0,0,0,0:0,0,1,0,0:0,2,3,0,0</t>
  </si>
  <si>
    <t>1;0;0</t>
  </si>
  <si>
    <t>132;0;0</t>
  </si>
  <si>
    <t>74,74,74,74,74:20,19,20,34,44:0,0,0,0,0;15,6,14,4,4:11,2,10,0,0:0,0,0,0,0;6,5,6,6,5:0,0,0,2,0:0,0,0,0,0;0,0,1,4,4:0,0,0,0,0:0,0,0,0,0;14,14,16,11,13:18,20,16,13,7:0,0,0,0,0;3,13,6,14,15:10,18,16,10,8:0,0,0,0,0</t>
  </si>
  <si>
    <t>0,0,0,0,0:0,0,0,0,0:0,0,0,0,0;0,0,0,0,0:0,0,0,1,0:2,0,3,0,0;0,0,0,0,0:0,1,1,0,0:20,24,20,16,21;0,1,0,0,0:11,13,9,8,2:0,15,9,8,2;0,0,0,0,0:0,0,0,0,0:2,0,0,0,5;0,0,0,0,0:0,0,0,0,0:5,1,4,7,8</t>
  </si>
  <si>
    <t>80;105;0</t>
  </si>
  <si>
    <t>4,1,2,0,0:47,44,46,43,43:7,6,0,6,6;0,0,3,0,0:1,2,2,0,0:0,0,0,0,0;17,0,0,0,0:11,9,15,17,10:0,0,0,0,0;0,0,4,0,0:0,0,0,0,0:0,0,0,0,0;0,15,1,15,10:15,12,8,15,14:0,0,0,0,0;14,22,15,18,19:5,6,6,6,6:0,0,0,0,0</t>
  </si>
  <si>
    <t>0,0,0,0,0:0,0,0,0,0:0,0,0,0,0;7,5,0,3,4:0,0,0,0,1:0,0,0,0,0;0,0,0,0,0:0,0,0,0,0:0,1,0,1,1;12,4,0,2,5:7,14,9,15,13:0,0,0,0,0;0,0,0,0,0:0,0,0,0,0:0,0,0,0,1;0,0,0,0,0:0,0,0,0,0:0,0,0,0,1</t>
  </si>
  <si>
    <t>134;0;0</t>
  </si>
  <si>
    <t>53,39,47,43,49:6,0,0,0,4:0,0,0,0,0;13,0,13,0,10:5,4,0,4,0:0,0,0,0,0;7,5,7,2,2:0,0,0,0,0:0,0,0,0,0;19,17,19,19,21:23,16,15,12,15:0,0,0,0,0;0,0,0,0,0:4,5,7,0,3:0,0,0,0,0;1,17,1,5,0:7,1,7,6,9:0,0,0,0,0</t>
  </si>
  <si>
    <t>0,0,0,0,0:0,0,0,0,0:0,0,0,0,0;0,14,0,0,0:0,0,0,0,5:2,1,6,0,1;0,0,0,0,0:5,5,6,8,9:0,9,8,8,9;0,0,0,0,0:0,0,0,0,0:0,0,0,4,0;0,4,5,0,3:0,0,0,10,0:0,0,0,5,1;0,0,0,0,0:0,0,0,0,0:0,5,0,0,0</t>
  </si>
  <si>
    <t>72;114;0</t>
  </si>
  <si>
    <t>1,0,0,1,0:64,48,49,63,51:24,0,3,21,4;1,9,9,15,21:0,8,1,9,15:0,0,0,0,0;0,13,16,12,11:19,21,17,15,13:0,0,0,0,0;0,1,0,0,0:0,0,0,0,0:0,0,0,0,0;17,0,0,0,0:4,12,13,10,11:0,0,0,0,0;5,5,0,5,0:0,0,4,0,0:0,0,0,0,0</t>
  </si>
  <si>
    <t>0,0,0,0,0:0,0,0,0,0:0,0,0,0,0;0,0,0,0,0:2,0,0,0,0:0,0,0,0,0;0,0,0,0,0:0,0,0,0,0:0,0,0,0,0;0,0,0,0,0:0,0,0,0,0:0,0,0,0,2;0,13,11,2,3:0,0,0,0,0:4,0,0,0,0;0,0,0,0,0:0,2,0,0,0:10,3,4,1,0</t>
  </si>
  <si>
    <t>141;0;0</t>
  </si>
  <si>
    <t>73,73,73,73,73:34,32,25,27,28:0,7,0,0,0;12,17,17,13,10:0,3,0,8,4:0,0,0,0,0;5,7,5,6,5:0,0,0,0,0:0,0,0,0,0;20,18,16,26,26:14,18,19,24,27:0,1,0,3,0;5,2,3,1,6:0,0,0,0,0:0,0,0,0,0;4,7,7,8,3:6,0,0,2,3:0,0,0,0,0</t>
  </si>
  <si>
    <t>0,0,0,0,0:0,0,0,0,0:0,0,0,0,0;0,0,0,0,0:0,0,1,0,0:0,7,0,2,6;0,0,0,0,0:1,7,4,2,3:1,0,0,1,0;0,0,0,0,0:0,0,0,0,0:1,0,0,0,0;0,0,0,0,0:15,8,5,5,17:12,10,20,5,2;0,0,0,0,0:0,0,0,0,0:6,10,9,6,7</t>
  </si>
  <si>
    <t>131;0;0</t>
  </si>
  <si>
    <t>77,77,77,77,77:35,36,31,37,40:0,0,0,0,0;3,4,6,6,3:3,0,0,0,0:0,0,0,0,0;6,9,7,7,1:0,0,0,0,0:0,0,0,0,0;0,0,0,8,7:0,0,0,0,0:0,0,0,0,0;16,14,14,9,9:0,0,0,0,0:0,0,0,0,0;14,12,12,9,9:7,7,3,0,0:0,0,0,0,0</t>
  </si>
  <si>
    <t>0,0,0,0,0:0,0,0,0,0:0,0,0,0,0;0,0,0,0,0:0,3,8,1,5:3,6,5,8,5;0,0,0,0,0:10,8,8,2,1:4,5,4,4,4;2,1,2,0,0:0,1,8,18,18:0,7,3,0,8;0,0,0,0,0:0,0,0,0,17:0,0,3,0,0;0,0,0,0,0:0,0,0,3,4:8,9,8,14,14</t>
  </si>
  <si>
    <t>80;99;0</t>
  </si>
  <si>
    <t>0,0,0,0,0:28,46,45,28,40:4,11,5,0,0;8,6,12,4,7:17,16,2,28,19:0,0,0,2,0;0,0,0,0,0:0,0,0,0,0:0,0,0,0,0;11,8,0,6,11:16,3,18,14,0:0,3,2,0,0;10,12,10,11,9:5,7,5,7,4:0,1,1,1,0;9,12,12,17,7:18,14,12,11,17:0,0,1,0,0</t>
  </si>
  <si>
    <t>0,0,0,0,0:0,0,0,0,0:0,0,0,0,0;0,0,0,0,0:0,0,0,0,0:0,0,0,0,0;0,0,0,0,0:0,0,0,0,0:2,3,0,0,0;0,0,0,0,0:0,0,0,0,0:0,0,0,0,0;0,0,0,0,0:0,0,0,0,0:0,0,0,0,0;0,0,0,0,0:0,0,0,0,0:0,0,0,0,0</t>
  </si>
  <si>
    <t>72;105;0</t>
  </si>
  <si>
    <t>0,0,0,0,0:39,42,41,43,37:7,3,7,13,0;2,0,12,0,11:12,7,15,11,1:0,0,0,0,0;0,3,10,0,0:12,8,10,11,11:0,0,0,0,0;5,1,7,6,5:0,5,0,0,0:0,0,0,0,0;5,2,0,8,0:0,0,9,0,4:0,0,0,0,0;16,20,2,11,2:13,13,8,8,12:3,1,8,0,0</t>
  </si>
  <si>
    <t>0,0,0,0,0:0,0,0,0,0:0,0,0,0,0;0,0,0,0,0:0,0,0,0,0:0,0,0,0,0;0,0,0,0,0:0,0,0,0,0:0,0,0,0,0;0,0,0,0,0:0,0,0,0,1:16,14,14,11,13;0,0,0,0,1:0,0,0,0,0:0,0,0,3,7;0,0,0,0,0:0,0,0,0,0:0,0,0,0,0</t>
  </si>
  <si>
    <t>76;118;0</t>
  </si>
  <si>
    <t>6,0,0,0,7:60,46,51,49,57:9,8,0,13,16;4,0,0,11,2:0,8,8,5,9:0,0,0,0,0;10,8,10,0,1:0,0,0,0,0:0,0,0,0,0;0,0,0,0,5:8,0,0,10,0:0,0,0,0,0;8,6,7,13,21:13,10,14,16,11:0,0,0,0,0;13,17,16,14,13:16,14,16,3,14:0,0,0,0,0</t>
  </si>
  <si>
    <t>0,0,0,0,0:0,0,0,0,0:0,0,0,0,0;0,0,0,0,0:0,0,0,0,0:0,0,0,2,0;0,0,0,1,0:0,2,0,0,0:4,13,9,6,10;0,1,1,5,0:0,4,1,0,0:0,0,1,1,0;0,0,0,0,0:0,0,0,0,0:0,0,0,0,0;0,0,0,0,0:0,0,0,0,0:0,2,0,0,0</t>
  </si>
  <si>
    <t>153;0;0</t>
  </si>
  <si>
    <t>77,73,66,77,77:51,31,35,41,21:15,0,0,5,0;1,6,7,1,0:0,0,0,0,0:0,0,0,0,0;22,11,16,21,16:14,24,17,13,14:0,9,0,3,0;20,16,17,20,19:5,7,4,7,4:0,2,0,2,0;8,21,19,4,5:10,10,10,10,14:0,0,0,0,0;5,0,3,6,0:0,0,0,0,2:0,0,0,0,0</t>
  </si>
  <si>
    <t>0,0,0,0,0:0,0,0,0,0:0,0,0,0,0;0,0,0,0,0:6,8,4,10,10:2,5,14,9,3;0,0,0,0,0:0,0,0,0,0:0,0,0,0,1;0,0,0,0,0:0,0,0,0,0:0,0,0,0,0;0,0,0,0,0:0,0,0,0,0:0,0,0,0,0;0,0,0,0,1:0,0,0,0,0:18,18,15,12,15</t>
  </si>
  <si>
    <t>119;0;0</t>
  </si>
  <si>
    <t>60,59,56,54,60:15,16,15,0,11:0,0,0,0,0;19,17,18,19,20:16,8,12,17,15:0,0,0,0,0;10,11,9,11,8:3,4,5,7,1:0,0,0,0,0;9,9,8,6,8:4,4,1,0,4:0,0,0,0,0;2,2,0,0,1:5,4,5,5,4:0,0,0,0,0;0,0,0,0,0:0,0,0,0,0:0,0,0,0,0</t>
  </si>
  <si>
    <t>0,0,0,0,0:0,0,0,0,0:0,0,0,0,0;0,0,0,0,0:0,0,0,0,0:0,3,0,1,0;0,0,0,0,0:0,0,0,0,0:2,2,0,1,5;0,0,0,0,0:0,0,0,0,0:0,0,3,5,0;0,0,0,0,0:0,0,0,0,0:0,1,0,0,0;5,5,5,5,6:0,0,0,1,4:15,7,10,17,11</t>
  </si>
  <si>
    <t>154;0;0</t>
  </si>
  <si>
    <t>76,76,77,76,77:19,9,16,18,16:0,0,0,0,1;15,21,4,20,21:7,8,9,12,13:0,0,0,0,2;0,6,17,0,10:3,20,6,0,6:0,0,0,0,0;16,0,24,10,23:2,7,5,5,6:0,0,0,0,1;15,11,0,9,0:10,0,10,6,10:0,0,0,0,0;8,13,16,7,5:5,0,0,0,0:1,0,0,0,0</t>
  </si>
  <si>
    <t>0,0,0,0,0:0,0,0,0,0:0,0,0,0,0;0,0,0,0,0:0,0,0,0,0:0,3,0,0,0;0,0,0,0,0:0,0,0,0,0:0,5,0,0,0;0,0,0,0,0:0,0,0,0,0:0,0,0,0,0;0,0,0,0,0:0,3,0,0,0:0,2,1,5,0;0,0,0,0,0:0,1,5,4,0:0,7,0,6,0</t>
  </si>
  <si>
    <t>1;0;1;0</t>
  </si>
  <si>
    <t>162;0;130;0</t>
  </si>
  <si>
    <t>79,68,76,68,82:0,0,0,20,8:46,46,60,70,68:0,0,34,44,19;8,11,0,12,3:0,0,7,1,3:0,1,0,0,2:0,0,0,0,0;16,11,6,5,12:12,13,13,20,8:15,16,21,10,14:4,0,0,0,0;9,8,0,9,14:0,17,3,0,24:12,0,19,17,2:12,0,2,0,2;7,0,5,8,4:32,0,25,17,0:13,18,10,12,17:0,0,0,0,0;0,2,25,23,0:25,20,17,23,21:7,4,6,6,7:0,0,0,0,0</t>
  </si>
  <si>
    <t>0,0,0,0,0:0,0,0,0,0:0,0,0,0,0:0,0,0,0,0;0,0,0,0,0:0,3,0,0,0:0,0,0,0,0:0,0,0,0,0;0,0,0,0,0:0,0,0,0,0:0,0,0,0,0:0,0,0,0,0;0,0,0,0,0:0,0,0,0,0:0,0,0,0,0:0,0,0,0,0;0,0,0,0,0:0,0,0,0,0:0,0,0,0,0:0,0,0,0,0;0,0,0,0,0:0,0,0,0,0:0,0,0,0,0:0,0,0,0,0</t>
  </si>
  <si>
    <t>147;0;84;0</t>
  </si>
  <si>
    <t>76,76,76,76,76:16,40,11,0,8:27,57,27,30,42:0,22,0,5,8;5,6,6,0,5:3,2,0,2,0:0,0,0,0,0:0,0,0,0,0;13,4,0,14,15:21,22,14,13,14:15,12,16,6,15:0,0,0,0,0;21,20,12,15,10:7,6,25,8,22:5,5,5,6,5:0,0,0,0,0;10,10,9,9,7:1,1,2,0,6:0,0,0,0,0:0,0,0,0,0;0,17,13,1,2:11,7,1,16,4:8,8,6,16,6:0,0,0,0,0</t>
  </si>
  <si>
    <t>0,0,0,0,0:0,0,0,0,0:0,0,0,0,0:0,0,0,0,0;0,0,0,0,0:0,0,0,0,0:3,0,3,0,1:7,8,10,8,11;0,0,0,0,0:0,0,0,0,0:0,0,0,0,0:0,0,0,0,0;0,0,0,0,0:0,0,0,0,0:0,0,0,0,0:0,0,0,0,0;0,0,0,0,0:0,0,0,0,0:9,5,8,6,9:0,0,0,0,0;0,0,0,0,0:0,0,0,0,0:0,0,0,0,0:0,0,0,0,0</t>
  </si>
  <si>
    <t>138;0;86;0</t>
  </si>
  <si>
    <t>60,62,60,62,60:0,2,0,2,0:40,42,37,42,40:1,5,0,2,3;9,19,11,12,18:19,15,17,12,18:15,13,14,10,17:0,0,0,0,0;0,8,10,0,11:12,0,0,0,0:6,2,2,6,2:0,0,0,0,0;9,10,13,13,5:4,15,17,17,18:12,9,12,13,12:4,0,0,0,0;12,0,9,10,0:7,2,1,3,4:3,0,1,0,0:0,0,0,0,0;9,3,0,0,0:0,7,3,2,0:2,0,0,0,0:2,0,0,0,0</t>
  </si>
  <si>
    <t>0,0,0,0,0:0,0,0,0,0:0,0,0,0,0:0,0,0,0,0;0,0,0,0,0:0,0,0,0,0:0,0,0,0,0:0,0,0,0,0;0,0,0,9,0:0,0,0,0,0:0,0,0,0,0:0,7,7,0,5;0,0,0,0,0:0,0,0,0,0:0,0,0,0,0:0,0,0,0,0;0,0,0,0,0:0,0,0,0,0:0,3,0,3,5:1,0,0,2,0;0,0,0,0,5:0,0,0,0,9:0,0,0,1,4:0,0,0,0,0</t>
  </si>
  <si>
    <t>137;0;89;0</t>
  </si>
  <si>
    <t>70,67,68,67,67:0,3,0,0,7:32,34,38,38,45:0,5,26,12,17;3,10,2,0,4:15,6,11,5,0:5,5,5,4,4:0,0,0,0,0;0,0,0,1,0:0,0,0,0,0:2,0,2,0,0:0,0,0,0,0;8,12,12,5,16:21,23,22,14,17:10,12,13,7,11:0,0,0,0,0;18,4,15,17,6:13,0,9,13,0:3,0,10,0,0:0,0,0,0,0;14,16,17,13,4:0,13,9,0,9:15,10,11,10,0:0,0,0,0,0</t>
  </si>
  <si>
    <t>0,0,0,0,0:0,0,0,0,0:0,0,0,0,0:0,0,0,0,0;0,0,0,0,0:0,0,0,0,0:0,0,0,0,0:0,0,0,0,0;0,1,0,0,0:13,17,5,13,13:0,8,0,7,5:3,4,13,13,18;0,0,0,0,0:0,0,0,0,0:0,0,0,0,0:0,0,0,5,0;0,0,0,0,0:0,0,0,0,0:0,0,0,1,0:0,0,0,0,0;0,0,0,0,0:0,0,0,0,0:0,0,0,0,0:0,2,0,0,0</t>
  </si>
  <si>
    <t>142;0;94;0</t>
  </si>
  <si>
    <t>68,63,70,66,66:0,0,0,1,0:37,36,37,35,38:2,3,14,1,0;0,0,0,0,0:0,0,1,0,0:5,6,3,3,0:0,0,0,0,0;0,9,0,9,4:0,11,15,14,0:16,15,14,9,11:0,0,0,0,0;0,0,0,0,0:0,0,0,3,0:0,0,15,0,0:0,0,0,0,0;23,14,23,19,18:11,0,11,11,14:4,4,5,4,7:0,0,0,0,0;3,14,16,6,13:18,15,18,0,15:3,2,8,2,9:0,0,0,0,0</t>
  </si>
  <si>
    <t>0,0,0,0,0:0,0,0,0,0:0,0,0,0,0:0,0,0,0,0;3,2,0,0,4:0,0,0,2,2:0,0,0,0,0:0,0,0,0,0;0,0,0,0,0:0,0,0,0,0:0,0,0,0,0:0,0,0,2,0;0,3,0,0,0:0,3,0,0,0:2,9,0,0,0:0,0,0,0,0;0,0,0,0,0:0,0,0,0,0:0,0,0,0,0:0,0,0,0,0;0,0,0,0,0:0,0,0,0,0:0,0,0,0,0:0,3,0,5,0</t>
  </si>
  <si>
    <t>1;1;0;0</t>
  </si>
  <si>
    <t>89;131;0;0</t>
  </si>
  <si>
    <t>5,4,0,0,0:70,70,61,62,61:28,26,19,8,15:22,8,0,0,0;18,14,14,11,14:10,9,2,10,4:5,4,3,4,4:0,0,0,0,0;3,0,2,0,1:0,0,6,0,4:6,0,4,0,0:0,0,0,0,0;8,5,0,26,1:19,20,20,19,18:9,7,4,7,7:5,0,0,0,0;26,20,18,2,25:23,13,12,22,13:17,4,5,24,5:1,0,0,0,0;0,0,0,0,0:0,2,0,0,0:0,2,0,0,0:0,2,0,0,0</t>
  </si>
  <si>
    <t>0,0,0,0,0:0,0,0,0,0:0,0,0,0,0:0,0,0,0,0;0,0,0,0,0:0,0,0,0,0:0,0,0,0,0:0,0,2,0,0;0,0,0,0,0:0,0,0,0,0:0,2,0,2,0:0,0,0,4,0;0,0,0,0,0:0,0,0,0,0:0,0,0,0,0:0,0,0,0,0;0,0,0,0,0:0,0,0,0,0:0,0,0,0,0:0,0,0,0,0;0,0,0,0,0:3,0,6,6,3:9,0,0,2,11:0,0,0,0,5</t>
  </si>
  <si>
    <t>128;0;96;0</t>
  </si>
  <si>
    <t>52,59,52,61,63:4,0,4,9,11:56,29,31,62,43:28,1,0,34,14;16,16,12,24,21:31,12,9,17,13:18,13,15,12,16:6,0,0,1,0;9,6,7,10,6:0,0,0,0,0:2,8,8,7,8:0,0,0,0,0;27,9,19,16,11:16,15,16,24,16:12,11,11,9,9:0,0,0,0,0;0,5,0,0,0:3,2,4,3,5:0,3,0,0,0:0,0,0,0,0;5,0,5,2,6:3,2,0,0,2:0,0,0,0,0:0,0,0,0,0</t>
  </si>
  <si>
    <t>0,0,0,0,0:0,0,0,0,0:0,0,0,0,0:0,0,0,0,0;0,0,0,0,0:0,0,0,0,0:0,0,0,0,0:0,0,0,0,0;0,0,0,0,0:8,2,3,4,0:0,0,0,0,0:3,5,0,6,8;0,0,0,0,0:0,0,0,0,0:0,0,0,0,0:0,0,0,0,0;0,0,0,0,0:0,0,0,0,0:3,0,2,1,2:9,5,5,6,4;0,0,0,0,0:0,0,2,1,0:0,0,0,0,0:11,15,12,9,17</t>
  </si>
  <si>
    <t>101;143;0;0</t>
  </si>
  <si>
    <t>9,9,9,13,9:66,68,69,72,69:0,14,0,0,1:0,14,0,0,1;4,6,4,16,9:0,0,0,0,0:5,6,5,5,5:0,0,0,0,0;0,0,0,2,0:30,25,28,32,31:10,9,9,12,13:0,0,0,2,0;21,12,10,23,21:16,28,19,19,16:15,16,11,21,16:0,0,0,5,0;10,7,7,0,9:0,0,0,0,0:2,5,3,4,4:0,0,0,0,0;9,23,21,3,2:21,19,17,25,20:22,20,13,31,23:0,2,0,8,1</t>
  </si>
  <si>
    <t>0,0,0,0,0:0,0,0,0,0:0,0,0,0,0:0,0,0,0,0;0,0,0,0,0:2,0,2,0,1:0,0,0,0,0:0,0,0,0,0;2,0,0,0,0:0,0,0,0,0:0,0,0,0,0:0,0,1,0,0;0,0,0,0,0:0,0,0,0,0:0,0,0,0,0:0,0,0,0,0;0,0,0,0,0:0,0,0,0,0:0,0,0,0,0:3,0,2,0,1;0,0,0,0,0:0,0,0,0,0:0,0,0,0,0:0,0,0,0,0</t>
  </si>
  <si>
    <t>156;0;127;0</t>
  </si>
  <si>
    <t>80,80,80,80,80:0,0,6,0,9:59,58,65,70,54:39,31,27,26,0;10,8,1,9,0:0,0,2,0,2:8,9,1,11,9:0,0,0,0,0;18,2,10,7,8:24,10,28,2,19:18,14,21,0,10:0,0,0,0,0;4,1,19,10,18:22,16,6,26,3:16,19,20,5,7:0,0,0,0,0;6,14,12,9,9:0,0,6,1,1:11,11,0,10,5:0,0,0,0,0;16,11,0,0,4:17,27,13,17,14:11,10,15,14,16:1,0,0,1,0</t>
  </si>
  <si>
    <t>0,0,0,0,0:0,0,0,0,0:0,0,0,0,0:0,0,0,0,0;0,0,0,0,0:0,2,0,6,0:0,0,0,0,0:4,2,0,0,2;0,0,0,0,0:0,0,0,0,0:0,0,0,0,0:0,0,0,0,0;0,0,0,0,0:0,0,0,0,0:0,0,0,0,0:0,0,0,0,0;0,0,0,0,0:0,2,0,0,0:0,0,0,0,0:0,0,0,0,0;0,0,0,0,0:0,0,0,0,0:0,0,0,0,0:0,0,0,0,0</t>
  </si>
  <si>
    <t>96;138;0;0</t>
  </si>
  <si>
    <t>4,5,8,5,4:64,68,68,69,69:11,14,17,19,18:0,1,0,0,0;8,5,11,8,9:16,24,25,17,20:8,9,9,6,6:0,0,0,0,0;0,4,0,0,5:0,0,0,0,0:0,6,0,0,0:0,0,0,0,0;0,0,0,2,0:11,9,7,5,9:7,4,3,0,5:0,0,0,0,0;20,17,11,18,13:12,10,5,12,5:13,11,11,13,11:0,1,0,0,0;13,7,18,16,18:13,0,6,17,15:8,5,2,12,10:0,0,0,0,0</t>
  </si>
  <si>
    <t>0,0,0,0,0:0,0,0,0,0:0,0,0,0,0:0,0,0,0,0;0,0,0,0,0:0,0,0,0,0:0,0,0,0,0:0,0,0,0,0;0,0,0,0,0:0,0,1,0,0:0,0,0,0,1:0,0,0,0,0;0,0,0,0,0:0,0,0,0,0:0,0,0,0,0:0,0,4,4,0;0,0,0,0,0:0,0,0,0,0:0,0,0,0,0:0,0,2,0,0;0,0,0,0,0:0,0,0,0,0:0,0,0,0,0:2,0,6,0,0</t>
  </si>
  <si>
    <t>143;0;99;0</t>
  </si>
  <si>
    <t>59,64,61,51,59:0,1,0,0,0:47,38,48,33,28:10,4,31,7,0;0,0,0,8,0:10,0,23,0,12:0,0,13,13,18:0,0,0,0,0;11,0,22,21,12:14,14,14,14,12:9,9,9,10,8:0,0,0,2,0;6,8,7,0,8:0,2,0,18,0:10,8,10,11,12:0,0,0,0,0;17,18,16,3,18:0,0,0,0,0:0,4,2,0,1:0,4,2,0,0;2,0,0,11,3:4,2,0,2,5:7,8,6,8,6:0,2,0,2,0</t>
  </si>
  <si>
    <t>0,0,0,0,0:0,0,0,0,0:0,0,0,0,0:0,0,0,0,0;0,0,0,0,0:0,0,0,0,0:0,0,0,0,0:0,0,0,0,0;0,0,0,0,0:0,0,0,0,0:0,0,0,0,0:0,0,0,0,0;0,0,0,0,0:0,0,0,0,0:0,0,0,0,0:0,0,0,0,0;0,0,0,0,0:0,0,0,0,0:0,0,0,0,0:0,0,0,0,0;0,0,0,0,0:0,0,0,0,0:0,0,0,0,0:0,0,0,0,0</t>
  </si>
  <si>
    <t>161;0;111;0</t>
  </si>
  <si>
    <t>75,75,76,70,69:3,0,0,7,1:61,50,49,53,47:13,7,0,10,29;1,10,15,5,2:14,4,9,19,17:8,0,7,11,8:1,0,0,5,2;6,0,2,5,2:11,12,1,12,13:0,18,0,18,21:0,0,0,0,0;8,0,0,11,19:9,0,23,9,14:6,0,16,0,10:0,0,0,0,0;28,18,28,17,18:1,0,2,2,3:16,12,13,17,13:1,0,0,2,0;10,0,4,12,15:6,4,0,1,2:5,0,0,0,0:0,0,0,0,0</t>
  </si>
  <si>
    <t>0,0,0,0,0:0,0,0,0,0:0,0,0,0,0:0,0,0,0,0;0,0,0,0,0:0,0,0,0,0:0,4,0,0,0:0,7,0,0,0;0,0,0,0,0:0,0,0,0,0:0,0,0,0,0:0,0,0,0,0;0,0,0,0,0:0,1,0,0,0:0,7,0,0,0:0,0,1,0,0;0,0,0,0,0:0,2,0,0,0:0,0,0,0,0:0,0,0,0,0;0,0,0,0,0:0,0,0,0,0:0,0,0,0,0:4,4,5,2,0</t>
  </si>
  <si>
    <t>88;0;78;0</t>
  </si>
  <si>
    <t>44,44,44,44,44:0,0,0,0,0:34,34,34,34,34:6,0,2,3,7;1,0,8,0,0:0,0,0,0,0:0,0,0,0,0:0,0,0,0,0;8,9,6,13,9:9,14,9,11,10:0,3,0,0,0:0,0,0,0,0;6,6,0,4,4:0,0,0,0,0:0,0,0,0,0:0,0,0,0,0;0,1,1,6,0:0,0,0,0,3:0,0,0,0,0:0,0,0,0,0;13,12,10,3,8:13,10,14,9,6:0,0,0,0,0:0,0,0,0,0</t>
  </si>
  <si>
    <t>0,0,0,0,0:0,0,0,0,0:0,0,0,0,0:0,0,0,0,0;0,0,0,0,0:2,5,18,8,3:5,14,4,6,12:0,20,7,13,5;0,0,0,0,0:0,0,0,0,0:4,0,6,2,7:13,7,9,0,12;0,0,2,0,0:11,15,7,20,20:12,11,13,14,14:23,23,16,17,19;0,0,0,0,0:1,1,0,3,0:9,12,15,14,9:9,1,7,6,9;0,0,0,0,0:0,0,0,0,0:7,3,6,1,0:0,0,0,0,0</t>
  </si>
  <si>
    <t>113;0;72;0</t>
  </si>
  <si>
    <t>60,59,59,53,60:3,10,12,0,2:35,45,50,40,30:5,17,20,10,0;6,9,12,10,3:16,16,16,16,16:11,10,6,6,11:0,0,0,0,0;3,3,2,5,6:7,6,4,3,1:0,0,0,0,4:0,0,0,0,0;0,0,1,0,4:0,0,0,0,0:0,0,0,0,0:0,0,0,0,0;10,9,9,5,7:0,0,0,0,2:0,0,0,0,0:0,0,0,0,0;9,9,9,8,0:0,0,1,0,0:0,0,0,0,0:0,0,0,0,0</t>
  </si>
  <si>
    <t>0,0,0,0,0:0,0,0,0,0:0,0,0,0,0:0,0,0,0,0;0,0,0,0,0:0,0,0,0,0:0,0,0,0,0:0,0,0,0,0;0,0,0,0,0:0,0,0,0,0:3,4,0,0,0:5,5,4,6,1;0,1,0,2,0:1,3,0,1,0:5,5,16,17,9:5,5,5,5,5;0,0,0,0,0:4,0,1,0,0:10,9,6,10,3:8,9,3,11,10;0,0,0,0,0:10,8,0,5,6:4,3,0,3,3:1,0,6,4,5</t>
  </si>
  <si>
    <t>153;0;103;0</t>
  </si>
  <si>
    <t>65,71,71,70,65:1,0,0,0,1:42,36,44,37,40:1,0,12,5,13;8,5,6,0,17:0,20,16,4,3:11,10,7,14,19:3,0,0,0,0;12,0,2,3,8:17,0,12,8,5:16,9,16,12,9:1,0,0,0,1;0,0,0,0,0:0,0,0,0,0:0,0,0,0,0:0,0,0,0,0;0,11,10,9,0:8,0,1,1,1:1,0,0,0,0:1,0,0,0,0;23,8,17,28,15:12,0,3,18,23:13,13,11,9,13:0,0,0,0,0</t>
  </si>
  <si>
    <t>0,0,0,0,0:0,0,0,0,0:0,0,0,0,0:0,0,0,0,0;0,0,0,2,0:0,0,0,0,0:0,0,0,0,0:0,4,0,0,0;0,0,0,0,0:0,0,0,0,0:0,0,0,0,0:0,0,0,0,0;0,1,0,2,0:12,6,9,2,6:6,8,8,9,7:0,0,0,0,0;0,0,0,0,0:0,13,0,0,0:0,6,0,2,0:0,0,0,0,0;0,0,0,0,0:0,5,0,0,0:0,0,0,0,0:0,0,0,0,0</t>
  </si>
  <si>
    <t>1;0;1;0;0</t>
  </si>
  <si>
    <t>144;0;152;0;0</t>
  </si>
  <si>
    <t>72,72,72,72,72:0,0,0,0,0:80,80,80,80,80:36,40,40,36,34:0,4,5,0,0;4,11,5,6,0:4,0,5,6,9:0,0,3,0,6:0,0,2,0,0:0,0,0,0,0;5,0,5,4,6:0,0,0,0,0:0,0,0,0,0:0,0,0,0,0:0,0,0,0,0;4,0,14,6,14:1,19,20,12,20:0,11,19,15,16:19,7,14,11,20:0,0,0,0,0;11,12,11,16,13:6,10,11,8,0:7,16,10,11,8:0,4,0,1,0:0,0,0,0,0;2,8,5,0,4:0,0,2,0,6:0,0,2,0,0:0,0,0,0,0:0,0,0,0,0</t>
  </si>
  <si>
    <t>0,0,0,0,0:0,0,0,0,0:0,0,0,0,0:0,0,0,0,0:0,0,0,0,0;0,0,0,0,0:0,5,0,0,0:0,0,0,0,0:0,0,0,0,0:6,7,8,0,7;0,0,0,0,0:12,10,14,11,16:24,18,17,24,11:13,15,6,12,11:9,9,6,1,12;0,0,0,0,0:0,0,0,0,0:2,0,0,0,0:0,0,0,0,0:2,6,0,1,2;0,0,0,0,0:0,0,0,0,0:0,0,0,0,0:4,0,0,0,3:6,0,4,5,5;0,0,0,2,0:0,0,0,1,0:0,7,0,0,4:24,10,14,5,1:0,0,0,12,0</t>
  </si>
  <si>
    <t>154;0;145;0;0</t>
  </si>
  <si>
    <t>76,76,77,74,72:0,0,0,0,0:77,77,77,77,77:36,38,32,36,31:0,0,0,0,0;6,0,6,6,5:0,0,0,0,0:1,0,1,0,0:0,0,0,0,0:0,0,0,0,0;15,0,0,7,8:8,11,13,9,13:16,13,13,16,14:18,16,13,14,13:0,0,0,0,0;1,9,23,26,30:41,38,36,36,36:35,29,27,29,27:22,15,14,14,15:0,0,0,0,0;0,3,4,0,0:0,0,0,0,0:4,3,8,7,7:0,0,0,0,0:0,0,0,0,0;9,14,5,0,0:9,0,9,16,8:11,19,16,11,12:11,14,16,16,13:0,0,0,0,0</t>
  </si>
  <si>
    <t>0,0,0,0,0:0,0,0,0,0:0,0,0,0,0:0,0,0,0,0:0,0,0,0,0;0,0,0,0,0:0,5,0,3,1:0,9,0,0,3:11,20,19,18,10:5,4,7,13,14;0,0,0,0,0:0,0,0,0,0:0,0,0,0,0:0,0,0,0,0:0,0,1,0,4;0,0,0,0,0:0,0,0,0,0:0,0,0,0,0:0,0,0,0,0:0,0,0,0,0;2,0,0,2,0:3,7,9,0,8:0,0,0,0,0:7,1,0,7,6:2,0,6,2,2;0,0,0,0,4:0,0,0,0,0:0,0,0,0,0:0,0,0,0,0:5,1,0,0,3</t>
  </si>
  <si>
    <t>138;0;131;0;0</t>
  </si>
  <si>
    <t>56,67,50,67,64:14,0,4,0,0:68,69,69,69,66:36,33,21,20,19:2,0,0,0,0;13,4,10,0,10:9,0,6,0,5:31,0,2,4,0:12,13,8,14,8:0,0,0,0,0;3,0,11,0,0:0,0,0,4,0:0,12,7,0,9:0,0,2,6,0:0,0,0,0,0;7,0,0,0,0:0,0,0,0,0:0,0,1,2,3:0,0,0,0,0:0,0,0,0,0;8,3,8,5,15:13,7,18,9,16:11,6,21,23,20:6,0,22,21,14:0,0,0,0,0;27,22,20,18,23:10,18,0,4,7:14,10,4,7,10:10,6,0,2,5:2,0,0,0,2</t>
  </si>
  <si>
    <t>0,0,0,0,0:0,0,0,0,0:0,0,0,0,0:0,0,0,0,0:0,0,0,0,0;0,0,0,0,0:0,0,0,0,0:0,0,0,0,0:0,0,0,0,0:0,0,0,0,0;0,0,0,0,0:0,0,2,0,3:0,0,0,6,0:0,5,0,0,4:0,5,2,0,4;0,0,2,0,0:0,1,0,0,0:0,0,0,0,0:9,6,14,21,9:10,6,13,7,7;0,0,0,0,0:0,0,0,0,0:0,0,0,0,0:0,0,0,0,0:0,0,0,0,0;0,0,0,0,0:0,0,0,0,0:0,0,0,0,0:0,0,1,0,0:0,2,2,0,0</t>
  </si>
  <si>
    <t>1;1;0;1;0</t>
  </si>
  <si>
    <t>79;140;0;94;0</t>
  </si>
  <si>
    <t>6,5,3,6,4:70,69,67,70,68:0,12,19,17,2:33,45,57,60,33:0,22,19,32,0;4,7,2,2,13:0,6,11,0,6:5,4,10,10,11:0,4,6,6,6:0,0,0,0,0;5,14,15,18,13:28,34,39,41,25:20,16,11,17,18:17,14,11,11,15:0,0,0,0,0;0,0,3,0,12:0,3,6,0,4:0,0,2,0,0:0,12,0,3,5:0,0,0,0,0;14,18,14,13,0:1,5,0,0,10:0,6,0,0,0:13,15,12,14,11:0,0,0,0,0;8,6,4,9,11:8,10,0,9,9:0,2,0,0,0:6,0,0,0,0:0,0,0,0,0</t>
  </si>
  <si>
    <t>0,0,0,0,0:0,0,0,0,0:0,0,0,0,0:0,0,0,0,0:0,0,0,0,0;0,0,0,0,0:0,0,0,0,0:0,0,0,0,0:0,0,0,0,0:0,0,0,0,0;0,0,0,0,0:0,0,0,0,0:0,0,0,0,0:0,0,0,0,0:0,0,0,0,0;1,0,0,0,0:0,0,0,2,0:0,0,0,0,0:0,0,0,0,0:4,4,5,8,5;0,0,0,0,0:0,0,0,0,0:0,0,0,0,0:0,0,0,0,0:1,0,0,0,0;0,0,0,0,0:0,0,0,0,0:0,0,0,0,0:0,0,0,0,0:1,0,0,0,2</t>
  </si>
  <si>
    <t>1;0;1;1;0</t>
  </si>
  <si>
    <t>132;0;66;90;0</t>
  </si>
  <si>
    <t>66,66,66,66,66:0,0,0,0,0:0,0,0,3,8:40,41,40,41,53:4,0,5,0,15;8,9,5,4,10:6,4,0,0,1:4,4,1,4,0:0,0,0,0,0:0,0,0,0,0;5,10,7,12,6:7,10,12,12,9:12,14,18,10,10:7,11,10,8,8:0,0,0,0,0;14,10,11,3,14:0,4,0,1,3:0,2,0,0,0:4,7,4,7,6:0,2,0,0,0;0,1,1,7,1:2,3,3,0,0:0,5,3,0,0:0,0,0,0,0:0,0,0,0,0;15,14,15,16,17:18,18,18,17,18:7,10,7,12,11:1,5,2,5,4:0,0,0,0,0</t>
  </si>
  <si>
    <t>0,0,0,0,0:0,0,0,0,0:0,0,0,0,0:0,0,0,0,0:0,0,0,0,0;0,0,0,0,0:0,0,2,0,0:0,0,0,0,0:9,0,1,0,0:1,2,0,2,1;0,0,0,0,0:0,0,0,0,0:0,0,0,0,0:0,0,0,0,0:2,0,2,0,0;0,0,0,0,0:4,0,4,0,0:9,0,4,2,1:0,0,0,0,0:0,0,0,0,0;0,0,0,0,0:0,0,0,3,2:1,0,0,6,0:6,8,14,5,14:0,0,0,0,0;0,0,0,0,0:0,0,0,0,0:0,0,0,0,0:0,0,0,0,0:4,0,3,0,0</t>
  </si>
  <si>
    <t>115;0;132;0;0</t>
  </si>
  <si>
    <t>67,67,67,67,67:1,0,0,0,1:67,67,67,67,67:29,32,17,17,31:10,11,0,0,23;2,0,3,13,14:9,16,9,24,22:24,11,22,20,18:17,5,16,13,14:0,0,0,0,4;7,9,7,8,8:0,0,0,0,0:9,9,0,10,10:0,0,0,0,1:0,0,0,0,0;3,1,7,12,2:13,10,0,9,10:8,8,8,1,11:2,8,9,6,9:0,0,0,0,0;20,15,9,2,10:28,17,27,17,16:24,23,21,13,21:8,6,5,8,5:0,0,0,0,0;0,5,0,0,0:0,0,0,0,0:0,0,0,0,1:4,3,0,0,5:0,0,0,0,0</t>
  </si>
  <si>
    <t>0,0,0,0,0:0,0,0,0,0:0,0,0,0,0:0,0,0,0,0:0,0,0,0,0;0,0,0,0,0:0,0,0,0,0:0,0,0,0,0:0,0,0,0,0:0,0,1,0,0;0,0,0,0,0:3,1,2,1,8:0,0,0,0,0:3,4,0,10,0:0,0,0,0,0;0,0,0,0,0:0,0,0,0,0:0,0,0,0,0:0,0,0,0,0:0,0,0,1,0;0,0,0,0,0:0,0,0,0,0:0,0,0,0,0:0,0,0,0,0:0,0,0,0,0;0,0,1,1,0:7,5,11,15,11:0,2,1,1,0:0,0,0,0,0:4,0,0,1,1</t>
  </si>
  <si>
    <t>77;132;0;102;0</t>
  </si>
  <si>
    <t>0,0,0,0,14:66,68,54,68,68:0,4,19,0,4:38,40,60,38,45:0,0,38,17,28;14,11,9,17,2:5,3,29,30,0:12,15,23,16,19:7,7,11,6,9:0,0,3,0,0;11,10,24,26,0:22,28,26,11,32:15,7,11,22,17:12,10,15,14,19:0,0,0,0,0;0,0,0,0,0:5,4,10,5,16:0,0,5,8,11:0,3,11,1,12:0,0,0,0,0;0,0,0,0,16:18,18,0,16,9:9,5,0,0,8:5,0,0,13,0:0,0,0,0,0;0,5,0,0,0:0,0,5,2,2:5,7,5,5,0:18,14,15,13,20:4,0,0,0,0</t>
  </si>
  <si>
    <t>0,0,0,0,0:0,0,0,0,0:0,0,0,0,0:0,0,0,0,0:0,0,0,0,0;0,0,0,0,0:0,0,0,0,0:0,0,0,0,0:0,0,0,0,0:0,0,0,0,0;0,0,0,0,0:0,0,0,0,0:0,0,0,0,0:0,0,0,0,0:0,0,0,0,0;0,0,0,0,0:0,0,0,0,0:0,0,0,0,0:0,0,0,0,0:0,0,0,0,0;0,0,0,0,0:0,0,0,0,0:0,0,0,0,0:0,0,0,0,0:0,0,0,0,0;0,0,0,0,0:0,0,0,0,0:0,0,0,0,0:0,0,0,0,0:0,0,0,0,0</t>
  </si>
  <si>
    <t>135;0;122;0;0</t>
  </si>
  <si>
    <t>59,58,58,65,61:0,0,0,1,0:68,61,68,61,64:16,23,22,10,17:0,0,11,0,0;12,10,13,11,12:0,1,6,0,10:10,8,10,16,10:20,3,17,16,19:0,0,0,0,5;1,0,0,0,0:9,6,1,1,3:0,0,0,0,0:5,5,4,0,4:0,0,0,0,0;19,21,19,19,25:5,10,17,18,21:26,13,21,21,24:15,14,10,15,10:2,0,0,0,1;3,0,0,0,0:0,0,0,0,0:0,5,0,0,0:0,0,0,0,0:0,0,0,0,0;13,10,10,12,9:19,0,0,3,0:14,15,11,13,12:5,6,5,6,4:0,0,0,0,0</t>
  </si>
  <si>
    <t>0,0,0,0,0:0,0,0,0,0:0,0,0,0,0:0,0,0,0,0:0,0,0,0,0;0,0,0,0,0:0,0,0,0,0:0,0,0,0,0:0,0,0,0,0:0,2,0,0,0;0,0,0,1,0:0,0,0,0,0:0,0,0,1,0:0,0,0,1,0:0,0,0,4,0;0,0,0,0,0:0,0,0,0,0:0,0,0,0,0:0,0,0,0,0:0,0,0,0,0;0,0,0,4,0:8,13,11,19,18:0,0,0,5,0:3,5,7,6,2:5,15,13,3,3;0,0,0,0,0:0,0,0,0,0:0,0,0,0,0:0,0,0,0,0:0,0,0,0,0</t>
  </si>
  <si>
    <t>152;0;140;0;0</t>
  </si>
  <si>
    <t>76,76,76,76,76:15,14,2,0,10:76,76,66,62,70:35,32,26,26,27:8,9,0,0,1;1,10,7,10,0:0,0,2,0,0:0,2,11,9,5:0,0,0,0,0:0,0,0,0,0;6,1,1,0,6:0,2,3,0,4:0,0,0,0,0:0,0,0,0,0:0,0,0,0,0;12,11,9,10,16:15,13,14,14,14:32,34,29,31,36:15,16,11,11,12:1,0,0,0,0;17,11,4,6,15:16,12,10,8,6:22,15,16,9,14:19,10,12,15,10:0,0,0,0,0;4,6,9,6,4:0,1,0,0,0:0,1,3,3,0:0,8,8,0,5:0,0,0,0,0</t>
  </si>
  <si>
    <t>0,0,0,0,0:0,0,0,0,0:0,0,0,0,0:0,0,0,0,0:0,0,0,0,0;0,0,0,0,0:3,6,0,5,7:0,0,0,0,0:5,0,0,6,0:0,0,2,4,0;0,0,0,1,0:0,0,0,0,0:13,12,16,21,8:9,17,15,17,12:11,0,2,4,4;0,0,0,0,0:0,0,0,0,0:0,0,0,0,0:0,0,0,0,0:0,0,0,0,0;0,0,0,0,0:0,0,0,0,0:0,0,0,0,0:0,0,0,0,0:0,0,0,1,0;0,0,0,0,0:2,0,3,3,1:0,0,0,0,1:0,0,0,5,0:0,1,5,12,1</t>
  </si>
  <si>
    <t>91;146;0;95;0</t>
  </si>
  <si>
    <t>9,9,9,9,9:73,73,73,73,73:9,0,7,4,0:38,34,36,38,36:13,0,6,23,13;21,21,16,22,16:28,28,23,30,25:20,19,16,25,19:12,12,10,19,13:1,0,1,8,2;21,0,15,14,4:14,0,1,1,8:16,2,0,0,7:12,0,16,10,13:0,0,0,0,0;5,5,6,6,6:0,2,2,4,3:0,0,0,0,0:0,0,0,0,1:0,0,0,0,0;0,4,0,2,2:9,0,2,6,0:0,5,6,12,13:11,13,1,8,9:0,0,0,0,0;1,11,0,0,16:12,3,7,6,12:4,4,4,10,0:19,10,16,17,17:1,0,0,3,0</t>
  </si>
  <si>
    <t>0,0,0,0,0:0,0,0,0,0:0,0,0,0,0:0,0,0,0,0:0,0,0,0,0;0,0,0,0,0:0,0,0,0,0:0,0,0,0,0:0,0,0,0,0:0,0,0,0,0;0,0,0,0,0:0,0,0,0,0:0,0,0,0,0:0,0,0,0,0:0,0,0,0,0;0,0,0,0,0:0,0,0,0,0:3,0,0,6,4:0,0,0,0,0:4,10,10,6,6;0,0,0,0,0:0,0,0,0,0:0,0,0,0,0:0,0,0,0,0:0,0,0,1,0;0,0,0,0,0:0,0,0,0,0:0,0,0,0,0:0,0,0,0,0:0,0,0,0,0</t>
  </si>
  <si>
    <t>138;0;138;0;0</t>
  </si>
  <si>
    <t>49,48,50,48,50:1,0,2,0,2:69,68,65,62,68:36,32,29,26,18:4,0,0,0,0;8,12,19,8,16:0,5,8,13,6:11,11,14,14,17:9,9,10,8,12:0,0,0,0,0;7,7,0,0,4:0,0,7,14,0:11,14,13,14,0:0,0,0,0,0:0,0,0,0,0;2,8,4,7,0:0,0,0,0,0:0,0,0,0,0:0,0,0,1,3:0,0,0,0,0;1,4,4,27,0:21,12,18,22,18:15,15,16,17,17:6,5,7,7,8:1,0,2,0,0;23,8,26,4,26:19,25,20,0,22:11,16,18,13,9:5,7,8,7,2:0,0,0,0,0</t>
  </si>
  <si>
    <t>0,0,0,0,0:0,0,0,0,0:0,0,0,0,0:0,0,0,0,0:0,0,0,0,0;0,0,0,0,0:0,0,0,0,0:0,0,0,0,0:0,0,0,0,0:0,0,0,0,0;0,0,0,0,0:0,0,0,0,0:0,0,0,0,0:0,0,8,5,0:0,0,0,0,0;0,0,0,0,0:0,3,0,2,0:7,8,4,7,6:0,1,1,0,0:1,0,5,20,16;0,0,0,0,0:0,0,0,0,0:0,0,0,0,0:0,0,0,0,0:0,2,0,1,0;0,0,0,0,0:0,0,0,0,0:0,0,0,0,0:0,0,0,0,0:0,0,0,0,6</t>
  </si>
  <si>
    <t>148;0;80;118;0</t>
  </si>
  <si>
    <t>68,68,78,78,68:0,2,8,10,4:0,2,8,20,18:46,45,63,67,68:0,1,26,33,19;12,6,13,2,14:16,2,18,17,9:9,17,12,18,17:0,14,12,9,14:0,0,0,0,0;16,23,1,7,20:17,18,18,21,19:17,21,25,18,20:11,14,17,13,14:0,0,0,1,2;4,0,1,13,0:0,9,0,0,0:0,0,3,2,5:0,0,0,0,0:0,0,0,0,0;7,18,22,11,16:5,22,13,1,20:10,15,23,12,2:7,11,12,22,5:0,0,0,0,0;0,0,5,4,4:4,7,5,9,9:0,0,0,0,0:6,7,7,4,8:0,0,0,0,0</t>
  </si>
  <si>
    <t>0,0,0,0,0:0,0,0,0,0:0,0,0,0,0:0,0,0,0,0:0,0,0,0,0;0,0,0,0,0:0,0,0,0,0:0,0,0,0,0:0,0,0,0,0:0,0,0,0,0;0,0,0,0,0:0,0,0,0,0:0,0,0,0,0:0,0,0,0,0:0,0,0,0,0;0,0,0,0,0:0,0,0,0,0:0,6,0,0,0:4,0,2,0,0:14,1,0,0,4;0,0,0,0,0:0,0,0,0,0:0,0,0,0,0:0,0,0,0,0:0,0,0,1,0;0,0,0,0,0:0,0,0,0,0:0,0,4,3,6:0,0,0,0,0:0,0,0,0,0</t>
  </si>
  <si>
    <t>128;0;64;105;0</t>
  </si>
  <si>
    <t>64,64,64,64,64:0,0,0,0,0:0,0,1,2,3:46,47,49,51,52:0,5,4,3,6;0,6,7,0,0:0,0,0,0,0:0,0,0,0,0:0,0,0,0,0:0,0,0,0,0;5,11,14,0,2:0,0,0,8,7:20,16,0,0,2:16,17,0,12,13:0,0,0,0,0;11,0,3,14,17:8,3,2,1,1:3,10,14,5,9:6,9,16,10,15:0,0,0,0,0;6,4,2,7,9:6,10,6,0,3:0,2,0,5,13:0,0,0,3,0:0,0,0,0,0;15,5,6,12,4:6,13,5,11,3:18,16,18,24,14:23,18,17,15,15:0,0,0,0,0</t>
  </si>
  <si>
    <t>0,0,0,0,0:0,0,0,0,0:0,0,0,0,0:0,0,0,0,0:0,0,0,0,0;2,0,0,1,2:12,11,12,10,2:9,11,2,8,10:6,9,0,5,3:0,0,9,0,0;0,0,0,0,0:4,0,0,0,0:0,0,1,0,0:0,0,0,0,0:2,1,0,0,1;0,0,0,0,0:0,0,0,0,0:0,0,0,0,0:0,0,0,0,0:3,0,0,0,0;0,0,0,0,0:0,0,0,5,0:1,0,0,0,0:4,3,0,0,3:2,0,4,0,5;0,0,0,0,0:0,0,0,0,0:0,0,0,0,0:0,0,0,0,0:0,0,0,0,0</t>
  </si>
  <si>
    <t>132;0;132;0;0</t>
  </si>
  <si>
    <t>44,41,41,43,42:0,3,0,0,0:66,58,56,58,59:66,28,28,28,29:29,7,0,0,0;4,19,0,22,4:30,28,28,2,11:12,17,17,13,0:5,11,7,5,5:0,5,0,1,0;5,6,7,9,7:0,3,0,0,2:5,4,5,0,4:0,0,0,8,0:0,0,0,0,0;14,12,13,12,13:10,8,8,7,8:21,0,2,0,0:4,15,13,0,1:3,4,0,0,0;27,12,18,12,16:19,7,11,5,8:18,22,19,21,24:13,14,12,19,19:0,0,0,0,0;30,18,23,5,21:12,0,0,25,0:18,16,17,19,19:8,8,7,8,6:2,0,0,0,0</t>
  </si>
  <si>
    <t>0,0,0,0,0:0,0,0,0,0:0,0,0,0,0:0,0,0,0,0:0,0,0,0,0;0,0,0,0,0:0,0,0,0,0:0,0,0,0,0:0,0,0,0,0:0,0,0,0,0;0,0,0,0,0:0,0,4,1,0:0,0,0,0,0:0,0,0,0,1:0,0,0,0,0;0,0,0,0,0:0,0,0,0,0:0,0,0,0,0:0,0,0,0,0:0,0,0,0,0;0,0,0,0,0:0,0,0,0,0:0,0,0,0,0:0,0,0,0,0:0,0,0,0,0;0,0,0,0,0:0,0,2,0,0:0,0,0,0,0:0,0,0,0,0:0,0,0,0,2</t>
  </si>
  <si>
    <t>150;0;76;112;0</t>
  </si>
  <si>
    <t>74,74,74,74,74:0,2,0,0,0:0,5,0,2,0:47,58,46,60,45:0,17,5,26,15;0,2,5,0,0:21,23,7,20,20:14,14,0,12,11:0,15,0,14,0:0,0,0,0,0;12,15,4,9,13:7,2,8,5,12:5,2,4,5,6:0,0,0,0,0:0,0,0,0,0;10,0,0,10,7:0,1,8,0,0:21,6,21,21,16:6,5,6,4,5:0,0,0,0,0;0,7,0,0,4:0,2,0,8,0:0,7,3,0,0:9,9,9,11,13:0,0,0,0,0;5,6,8,8,8:0,0,0,0,0:0,0,3,0,4:12,0,15,0,11:0,0,0,0,0</t>
  </si>
  <si>
    <t>0,0,0,0,0:0,0,0,0,0:0,0,0,0,0:0,0,0,0,0:0,0,0,0,0;8,0,0,8,6:0,0,0,0,0:0,0,0,0,0:0,0,0,0,0:0,0,0,0,0;0,0,0,0,0:0,0,0,0,0:0,0,0,0,0:0,0,0,0,0:0,0,0,0,0;0,0,0,0,0:0,0,0,0,0:0,0,0,0,0:0,0,0,0,0:0,0,0,0,0;1,0,10,3,0:5,0,4,0,0:13,0,0,1,8:0,0,0,0,0:6,0,3,0,1;0,0,0,0,0:0,0,0,0,0:0,3,0,0,0:0,0,0,0,0:0,0,0,0,0</t>
  </si>
  <si>
    <t>Beating 2sPRP_2</t>
  </si>
  <si>
    <t>Beating 2sPRP_1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</si>
</sst>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uniDistr\uni_Basic5_Approach2sPRP_1.xlsx" TargetMode="External"/><Relationship Id="rId1" Type="http://schemas.openxmlformats.org/officeDocument/2006/relationships/externalLinkPath" Target="uni_Basic5_Approach2sPRP_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uniDistr\uni_Basic5_Approach2sPRP_2.xlsx" TargetMode="External"/><Relationship Id="rId1" Type="http://schemas.openxmlformats.org/officeDocument/2006/relationships/externalLinkPath" Target="uni_Basic5_Approach2sPRP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2">
          <cell r="F2">
            <v>24287.79</v>
          </cell>
        </row>
        <row r="3">
          <cell r="F3">
            <v>20067.150000000001</v>
          </cell>
        </row>
        <row r="4">
          <cell r="F4">
            <v>15774.32</v>
          </cell>
        </row>
        <row r="5">
          <cell r="F5">
            <v>24344.17</v>
          </cell>
        </row>
        <row r="6">
          <cell r="F6">
            <v>23077.23</v>
          </cell>
        </row>
        <row r="7">
          <cell r="F7">
            <v>18245.849999999999</v>
          </cell>
        </row>
        <row r="8">
          <cell r="F8">
            <v>23372.68</v>
          </cell>
        </row>
        <row r="9">
          <cell r="F9">
            <v>25083.07</v>
          </cell>
        </row>
        <row r="10">
          <cell r="F10">
            <v>27040.45</v>
          </cell>
        </row>
        <row r="11">
          <cell r="F11">
            <v>16287.87</v>
          </cell>
        </row>
        <row r="12">
          <cell r="F12">
            <v>23577.98</v>
          </cell>
        </row>
        <row r="13">
          <cell r="F13">
            <v>21263.9</v>
          </cell>
        </row>
        <row r="14">
          <cell r="F14">
            <v>22286.91</v>
          </cell>
        </row>
        <row r="15">
          <cell r="F15">
            <v>19127.59</v>
          </cell>
        </row>
        <row r="16">
          <cell r="F16">
            <v>15606.08</v>
          </cell>
        </row>
        <row r="17">
          <cell r="F17">
            <v>24021.32</v>
          </cell>
        </row>
        <row r="18">
          <cell r="F18">
            <v>25800.27</v>
          </cell>
        </row>
        <row r="19">
          <cell r="F19">
            <v>23813.93</v>
          </cell>
        </row>
        <row r="20">
          <cell r="F20">
            <v>29603.65</v>
          </cell>
        </row>
        <row r="21">
          <cell r="F21">
            <v>23180.79</v>
          </cell>
        </row>
        <row r="22">
          <cell r="F22">
            <v>23014.12</v>
          </cell>
        </row>
        <row r="23">
          <cell r="F23">
            <v>31617.83</v>
          </cell>
        </row>
        <row r="24">
          <cell r="F24">
            <v>22535.22</v>
          </cell>
        </row>
        <row r="25">
          <cell r="F25">
            <v>23723.1</v>
          </cell>
        </row>
        <row r="26">
          <cell r="F26">
            <v>20791.95</v>
          </cell>
        </row>
        <row r="27">
          <cell r="F27">
            <v>21964.03</v>
          </cell>
        </row>
        <row r="28">
          <cell r="F28">
            <v>23581.69</v>
          </cell>
        </row>
        <row r="29">
          <cell r="F29">
            <v>49619.68</v>
          </cell>
        </row>
        <row r="30">
          <cell r="F30">
            <v>38186.06</v>
          </cell>
        </row>
        <row r="31">
          <cell r="F31">
            <v>28380.83</v>
          </cell>
        </row>
        <row r="32">
          <cell r="F32">
            <v>51346.2</v>
          </cell>
        </row>
        <row r="33">
          <cell r="F33">
            <v>36437.58</v>
          </cell>
        </row>
        <row r="34">
          <cell r="F34">
            <v>30575.05</v>
          </cell>
        </row>
        <row r="35">
          <cell r="F35">
            <v>30912.78</v>
          </cell>
        </row>
        <row r="36">
          <cell r="F36">
            <v>34632.68</v>
          </cell>
        </row>
        <row r="37">
          <cell r="F37">
            <v>29158.55</v>
          </cell>
        </row>
        <row r="38">
          <cell r="F38">
            <v>29602.57</v>
          </cell>
        </row>
        <row r="39">
          <cell r="F39">
            <v>33610.26</v>
          </cell>
        </row>
        <row r="40">
          <cell r="F40">
            <v>39250.53</v>
          </cell>
        </row>
        <row r="41">
          <cell r="F41">
            <v>31508.78</v>
          </cell>
        </row>
        <row r="42">
          <cell r="F42">
            <v>30660.91</v>
          </cell>
        </row>
        <row r="43">
          <cell r="F43">
            <v>33125.79</v>
          </cell>
        </row>
        <row r="44">
          <cell r="F44">
            <v>37750.75</v>
          </cell>
        </row>
        <row r="45">
          <cell r="F45">
            <v>23852.06</v>
          </cell>
        </row>
        <row r="46">
          <cell r="F46">
            <v>34662.31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2">
          <cell r="F2">
            <v>24029.19</v>
          </cell>
        </row>
        <row r="3">
          <cell r="F3">
            <v>19825.43</v>
          </cell>
        </row>
        <row r="4">
          <cell r="F4">
            <v>15542.72</v>
          </cell>
        </row>
        <row r="5">
          <cell r="F5">
            <v>24175.119999999999</v>
          </cell>
        </row>
        <row r="6">
          <cell r="F6">
            <v>22863.63</v>
          </cell>
        </row>
        <row r="7">
          <cell r="F7">
            <v>17805.25</v>
          </cell>
        </row>
        <row r="8">
          <cell r="F8">
            <v>23001.96</v>
          </cell>
        </row>
        <row r="9">
          <cell r="F9">
            <v>25014.79</v>
          </cell>
        </row>
        <row r="10">
          <cell r="F10">
            <v>25903.52</v>
          </cell>
        </row>
        <row r="11">
          <cell r="F11">
            <v>16056.47</v>
          </cell>
        </row>
        <row r="12">
          <cell r="F12">
            <v>23356.5</v>
          </cell>
        </row>
        <row r="13">
          <cell r="F13">
            <v>20901.5</v>
          </cell>
        </row>
        <row r="14">
          <cell r="F14">
            <v>21992.98</v>
          </cell>
        </row>
        <row r="15">
          <cell r="F15">
            <v>19119.79</v>
          </cell>
        </row>
        <row r="16">
          <cell r="F16">
            <v>15544.68</v>
          </cell>
        </row>
        <row r="17">
          <cell r="F17">
            <v>23156.080000000002</v>
          </cell>
        </row>
        <row r="18">
          <cell r="F18">
            <v>25448.58</v>
          </cell>
        </row>
        <row r="19">
          <cell r="F19">
            <v>23685.74</v>
          </cell>
        </row>
        <row r="20">
          <cell r="F20">
            <v>29099.87</v>
          </cell>
        </row>
        <row r="21">
          <cell r="F21">
            <v>23022.13</v>
          </cell>
        </row>
        <row r="22">
          <cell r="F22">
            <v>22334.11</v>
          </cell>
        </row>
        <row r="23">
          <cell r="F23">
            <v>30967.279999999999</v>
          </cell>
        </row>
        <row r="24">
          <cell r="F24">
            <v>22414.13</v>
          </cell>
        </row>
        <row r="25">
          <cell r="F25">
            <v>22794.48</v>
          </cell>
        </row>
        <row r="26">
          <cell r="F26">
            <v>20193.169999999998</v>
          </cell>
        </row>
        <row r="27">
          <cell r="F27">
            <v>21267.86</v>
          </cell>
        </row>
        <row r="28">
          <cell r="F28">
            <v>23212.82</v>
          </cell>
        </row>
        <row r="29">
          <cell r="F29">
            <v>49472.08</v>
          </cell>
        </row>
        <row r="30">
          <cell r="F30">
            <v>37715.660000000003</v>
          </cell>
        </row>
        <row r="31">
          <cell r="F31">
            <v>28170.01</v>
          </cell>
        </row>
        <row r="32">
          <cell r="F32">
            <v>51195.85</v>
          </cell>
        </row>
        <row r="33">
          <cell r="F33">
            <v>36278.410000000003</v>
          </cell>
        </row>
        <row r="34">
          <cell r="F34">
            <v>30432.01</v>
          </cell>
        </row>
        <row r="35">
          <cell r="F35">
            <v>30496.09</v>
          </cell>
        </row>
        <row r="36">
          <cell r="F36">
            <v>34462.6</v>
          </cell>
        </row>
        <row r="37">
          <cell r="F37">
            <v>28424.65</v>
          </cell>
        </row>
        <row r="38">
          <cell r="F38">
            <v>28732.48</v>
          </cell>
        </row>
        <row r="39">
          <cell r="F39">
            <v>32628.82</v>
          </cell>
        </row>
        <row r="40">
          <cell r="F40">
            <v>38321.550000000003</v>
          </cell>
        </row>
        <row r="41">
          <cell r="F41">
            <v>30891.599999999999</v>
          </cell>
        </row>
        <row r="42">
          <cell r="F42">
            <v>30604.07</v>
          </cell>
        </row>
        <row r="43">
          <cell r="F43">
            <v>32638.21</v>
          </cell>
        </row>
        <row r="44">
          <cell r="F44">
            <v>37612.75</v>
          </cell>
        </row>
        <row r="45">
          <cell r="F45">
            <v>23428.15</v>
          </cell>
        </row>
        <row r="46">
          <cell r="F46">
            <v>34116.32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1"/>
  <sheetViews>
    <sheetView tabSelected="1" topLeftCell="A23" workbookViewId="0">
      <selection activeCell="J57" sqref="J57"/>
    </sheetView>
  </sheetViews>
  <sheetFormatPr baseColWidth="10" defaultRowHeight="14.5" x14ac:dyDescent="0.35"/>
  <sheetData>
    <row r="1" spans="1:18" x14ac:dyDescent="0.35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157</v>
      </c>
      <c r="L1" t="s">
        <v>156</v>
      </c>
      <c r="M1" t="s">
        <v>9</v>
      </c>
      <c r="O1" t="s">
        <v>10</v>
      </c>
      <c r="P1" t="s">
        <v>11</v>
      </c>
      <c r="Q1" t="s">
        <v>12</v>
      </c>
      <c r="R1" t="s">
        <v>13</v>
      </c>
    </row>
    <row r="2" spans="1:18" x14ac:dyDescent="0.35">
      <c r="A2">
        <v>1</v>
      </c>
      <c r="B2">
        <v>5</v>
      </c>
      <c r="C2">
        <v>3</v>
      </c>
      <c r="D2">
        <v>5</v>
      </c>
      <c r="F2">
        <v>23463.54</v>
      </c>
      <c r="G2">
        <v>10801.98</v>
      </c>
      <c r="H2">
        <v>20.36</v>
      </c>
      <c r="I2">
        <v>18686.55</v>
      </c>
      <c r="J2">
        <v>15.36</v>
      </c>
      <c r="K2">
        <f>IF(F2&lt;[1]Tabelle1!F2,1,0)</f>
        <v>1</v>
      </c>
      <c r="L2">
        <f>IF(F2&lt;[2]Tabelle1!F2,1,0)</f>
        <v>1</v>
      </c>
      <c r="M2" t="s">
        <v>14</v>
      </c>
      <c r="N2">
        <v>2</v>
      </c>
      <c r="O2" t="s">
        <v>15</v>
      </c>
      <c r="P2" t="s">
        <v>16</v>
      </c>
      <c r="Q2" t="s">
        <v>17</v>
      </c>
    </row>
    <row r="3" spans="1:18" x14ac:dyDescent="0.35">
      <c r="A3">
        <v>2</v>
      </c>
      <c r="B3">
        <v>5</v>
      </c>
      <c r="C3">
        <v>3</v>
      </c>
      <c r="D3">
        <v>5</v>
      </c>
      <c r="F3">
        <v>19780.38</v>
      </c>
      <c r="G3">
        <v>10800.99</v>
      </c>
      <c r="H3">
        <v>6.61</v>
      </c>
      <c r="I3">
        <v>18472.48</v>
      </c>
      <c r="J3">
        <v>27.78</v>
      </c>
      <c r="K3">
        <f>IF(F3&lt;[1]Tabelle1!F3,1,0)</f>
        <v>1</v>
      </c>
      <c r="L3">
        <f>IF(F3&lt;[2]Tabelle1!F3,1,0)</f>
        <v>1</v>
      </c>
      <c r="M3" t="s">
        <v>14</v>
      </c>
      <c r="N3">
        <v>2</v>
      </c>
      <c r="O3" t="s">
        <v>18</v>
      </c>
      <c r="P3" t="s">
        <v>19</v>
      </c>
      <c r="Q3" t="s">
        <v>20</v>
      </c>
    </row>
    <row r="4" spans="1:18" x14ac:dyDescent="0.35">
      <c r="A4">
        <v>3</v>
      </c>
      <c r="B4">
        <v>5</v>
      </c>
      <c r="C4">
        <v>3</v>
      </c>
      <c r="D4">
        <v>5</v>
      </c>
      <c r="F4">
        <v>15431.2</v>
      </c>
      <c r="G4">
        <v>10800.76</v>
      </c>
      <c r="H4">
        <v>1.55</v>
      </c>
      <c r="I4">
        <v>15191.48</v>
      </c>
      <c r="J4">
        <v>99.65</v>
      </c>
      <c r="K4">
        <f>IF(F4&lt;[1]Tabelle1!F4,1,0)</f>
        <v>1</v>
      </c>
      <c r="L4">
        <f>IF(F4&lt;[2]Tabelle1!F4,1,0)</f>
        <v>1</v>
      </c>
      <c r="M4" t="s">
        <v>14</v>
      </c>
      <c r="N4">
        <v>2</v>
      </c>
      <c r="O4" t="s">
        <v>21</v>
      </c>
      <c r="P4" t="s">
        <v>22</v>
      </c>
      <c r="Q4" t="s">
        <v>23</v>
      </c>
    </row>
    <row r="5" spans="1:18" x14ac:dyDescent="0.35">
      <c r="A5">
        <v>4</v>
      </c>
      <c r="B5">
        <v>5</v>
      </c>
      <c r="C5">
        <v>3</v>
      </c>
      <c r="D5">
        <v>5</v>
      </c>
      <c r="F5">
        <v>24964.12</v>
      </c>
      <c r="G5">
        <v>10802.31</v>
      </c>
      <c r="H5">
        <v>10.15</v>
      </c>
      <c r="I5">
        <v>22429.51</v>
      </c>
      <c r="J5">
        <v>0</v>
      </c>
      <c r="K5">
        <f>IF(F5&lt;[1]Tabelle1!F5,1,0)</f>
        <v>0</v>
      </c>
      <c r="L5">
        <f>IF(F5&lt;[2]Tabelle1!F5,1,0)</f>
        <v>0</v>
      </c>
      <c r="M5" t="s">
        <v>24</v>
      </c>
      <c r="N5">
        <v>1</v>
      </c>
      <c r="O5" t="s">
        <v>25</v>
      </c>
      <c r="P5" t="s">
        <v>26</v>
      </c>
      <c r="Q5" t="s">
        <v>27</v>
      </c>
    </row>
    <row r="6" spans="1:18" x14ac:dyDescent="0.35">
      <c r="A6">
        <v>5</v>
      </c>
      <c r="B6">
        <v>5</v>
      </c>
      <c r="C6">
        <v>3</v>
      </c>
      <c r="D6">
        <v>5</v>
      </c>
      <c r="F6">
        <v>22773.1</v>
      </c>
      <c r="G6">
        <v>10802.73</v>
      </c>
      <c r="H6">
        <v>24.03</v>
      </c>
      <c r="I6">
        <v>17299.669999999998</v>
      </c>
      <c r="J6">
        <v>2814.64</v>
      </c>
      <c r="K6">
        <f>IF(F6&lt;[1]Tabelle1!F6,1,0)</f>
        <v>1</v>
      </c>
      <c r="L6">
        <f>IF(F6&lt;[2]Tabelle1!F6,1,0)</f>
        <v>1</v>
      </c>
      <c r="M6" t="s">
        <v>14</v>
      </c>
      <c r="N6">
        <v>2</v>
      </c>
      <c r="O6" t="s">
        <v>28</v>
      </c>
      <c r="P6" t="s">
        <v>29</v>
      </c>
      <c r="Q6" t="s">
        <v>30</v>
      </c>
    </row>
    <row r="7" spans="1:18" x14ac:dyDescent="0.35">
      <c r="A7">
        <v>6</v>
      </c>
      <c r="B7">
        <v>5</v>
      </c>
      <c r="C7">
        <v>3</v>
      </c>
      <c r="D7">
        <v>5</v>
      </c>
      <c r="F7">
        <v>19033.03</v>
      </c>
      <c r="G7">
        <v>10802.02</v>
      </c>
      <c r="H7">
        <v>16.41</v>
      </c>
      <c r="I7">
        <v>15910.19</v>
      </c>
      <c r="J7">
        <v>0</v>
      </c>
      <c r="K7">
        <f>IF(F7&lt;[1]Tabelle1!F7,1,0)</f>
        <v>0</v>
      </c>
      <c r="L7">
        <f>IF(F7&lt;[2]Tabelle1!F7,1,0)</f>
        <v>0</v>
      </c>
      <c r="M7" t="s">
        <v>24</v>
      </c>
      <c r="N7">
        <v>1</v>
      </c>
      <c r="O7" t="s">
        <v>31</v>
      </c>
      <c r="P7" t="s">
        <v>32</v>
      </c>
      <c r="Q7" t="s">
        <v>33</v>
      </c>
    </row>
    <row r="8" spans="1:18" x14ac:dyDescent="0.35">
      <c r="A8">
        <v>7</v>
      </c>
      <c r="B8">
        <v>5</v>
      </c>
      <c r="C8">
        <v>3</v>
      </c>
      <c r="D8">
        <v>5</v>
      </c>
      <c r="F8">
        <v>22121.93</v>
      </c>
      <c r="G8">
        <v>10803.4</v>
      </c>
      <c r="H8">
        <v>25.89</v>
      </c>
      <c r="I8">
        <v>16393.8</v>
      </c>
      <c r="J8">
        <v>34.479999999999997</v>
      </c>
      <c r="K8">
        <f>IF(F8&lt;[1]Tabelle1!F8,1,0)</f>
        <v>1</v>
      </c>
      <c r="L8">
        <f>IF(F8&lt;[2]Tabelle1!F8,1,0)</f>
        <v>1</v>
      </c>
      <c r="M8" t="s">
        <v>14</v>
      </c>
      <c r="N8">
        <v>2</v>
      </c>
      <c r="O8" t="s">
        <v>34</v>
      </c>
      <c r="P8" t="s">
        <v>35</v>
      </c>
      <c r="Q8" t="s">
        <v>36</v>
      </c>
    </row>
    <row r="9" spans="1:18" x14ac:dyDescent="0.35">
      <c r="A9">
        <v>8</v>
      </c>
      <c r="B9">
        <v>5</v>
      </c>
      <c r="C9">
        <v>3</v>
      </c>
      <c r="D9">
        <v>5</v>
      </c>
      <c r="F9">
        <v>24985.05</v>
      </c>
      <c r="G9">
        <v>10802.09</v>
      </c>
      <c r="H9">
        <v>6.74</v>
      </c>
      <c r="I9">
        <v>23300.61</v>
      </c>
      <c r="J9">
        <v>649.28</v>
      </c>
      <c r="K9">
        <f>IF(F9&lt;[1]Tabelle1!F9,1,0)</f>
        <v>1</v>
      </c>
      <c r="L9">
        <f>IF(F9&lt;[2]Tabelle1!F9,1,0)</f>
        <v>1</v>
      </c>
      <c r="M9" t="s">
        <v>24</v>
      </c>
      <c r="N9">
        <v>1</v>
      </c>
      <c r="O9" t="s">
        <v>37</v>
      </c>
      <c r="P9" t="s">
        <v>38</v>
      </c>
      <c r="Q9" t="s">
        <v>39</v>
      </c>
    </row>
    <row r="10" spans="1:18" x14ac:dyDescent="0.35">
      <c r="A10">
        <v>9</v>
      </c>
      <c r="B10">
        <v>5</v>
      </c>
      <c r="C10">
        <v>3</v>
      </c>
      <c r="D10">
        <v>5</v>
      </c>
      <c r="F10">
        <v>26913.43</v>
      </c>
      <c r="G10">
        <v>10800.45</v>
      </c>
      <c r="H10">
        <v>15.8</v>
      </c>
      <c r="I10">
        <v>22661.55</v>
      </c>
      <c r="J10">
        <v>0</v>
      </c>
      <c r="K10">
        <f>IF(F10&lt;[1]Tabelle1!F10,1,0)</f>
        <v>1</v>
      </c>
      <c r="L10">
        <f>IF(F10&lt;[2]Tabelle1!F10,1,0)</f>
        <v>0</v>
      </c>
      <c r="M10" t="s">
        <v>24</v>
      </c>
      <c r="N10">
        <v>1</v>
      </c>
      <c r="O10" t="s">
        <v>40</v>
      </c>
      <c r="P10" t="s">
        <v>41</v>
      </c>
      <c r="Q10" t="s">
        <v>42</v>
      </c>
    </row>
    <row r="11" spans="1:18" x14ac:dyDescent="0.35">
      <c r="A11">
        <v>10</v>
      </c>
      <c r="B11">
        <v>5</v>
      </c>
      <c r="C11">
        <v>3</v>
      </c>
      <c r="D11">
        <v>5</v>
      </c>
      <c r="F11">
        <v>16092.6</v>
      </c>
      <c r="G11">
        <v>10803.2</v>
      </c>
      <c r="H11">
        <v>5.95</v>
      </c>
      <c r="I11">
        <v>15134.7</v>
      </c>
      <c r="J11">
        <v>0</v>
      </c>
      <c r="K11">
        <f>IF(F11&lt;[1]Tabelle1!F11,1,0)</f>
        <v>1</v>
      </c>
      <c r="L11">
        <f>IF(F11&lt;[2]Tabelle1!F11,1,0)</f>
        <v>0</v>
      </c>
      <c r="M11" t="s">
        <v>14</v>
      </c>
      <c r="N11">
        <v>2</v>
      </c>
      <c r="O11" t="s">
        <v>43</v>
      </c>
      <c r="P11" t="s">
        <v>44</v>
      </c>
      <c r="Q11" t="s">
        <v>45</v>
      </c>
    </row>
    <row r="12" spans="1:18" x14ac:dyDescent="0.35">
      <c r="A12">
        <v>11</v>
      </c>
      <c r="B12">
        <v>5</v>
      </c>
      <c r="C12">
        <v>3</v>
      </c>
      <c r="D12">
        <v>5</v>
      </c>
      <c r="F12">
        <v>23328.61</v>
      </c>
      <c r="G12">
        <v>10802.1</v>
      </c>
      <c r="H12">
        <v>11.6</v>
      </c>
      <c r="I12">
        <v>20621.38</v>
      </c>
      <c r="J12">
        <v>816.73</v>
      </c>
      <c r="K12">
        <f>IF(F12&lt;[1]Tabelle1!F12,1,0)</f>
        <v>1</v>
      </c>
      <c r="L12">
        <f>IF(F12&lt;[2]Tabelle1!F12,1,0)</f>
        <v>1</v>
      </c>
      <c r="M12" t="s">
        <v>14</v>
      </c>
      <c r="N12">
        <v>2</v>
      </c>
      <c r="O12" t="s">
        <v>46</v>
      </c>
      <c r="P12" t="s">
        <v>47</v>
      </c>
      <c r="Q12" t="s">
        <v>48</v>
      </c>
    </row>
    <row r="13" spans="1:18" x14ac:dyDescent="0.35">
      <c r="A13">
        <v>12</v>
      </c>
      <c r="B13">
        <v>5</v>
      </c>
      <c r="C13">
        <v>3</v>
      </c>
      <c r="D13">
        <v>5</v>
      </c>
      <c r="F13">
        <v>20893.810000000001</v>
      </c>
      <c r="G13">
        <v>10801.31</v>
      </c>
      <c r="H13">
        <v>6</v>
      </c>
      <c r="I13">
        <v>19639.47</v>
      </c>
      <c r="J13">
        <v>8933.52</v>
      </c>
      <c r="K13">
        <f>IF(F13&lt;[1]Tabelle1!F13,1,0)</f>
        <v>1</v>
      </c>
      <c r="L13">
        <f>IF(F13&lt;[2]Tabelle1!F13,1,0)</f>
        <v>1</v>
      </c>
      <c r="M13" t="s">
        <v>14</v>
      </c>
      <c r="N13">
        <v>2</v>
      </c>
      <c r="O13" t="s">
        <v>49</v>
      </c>
      <c r="P13" t="s">
        <v>50</v>
      </c>
      <c r="Q13" t="s">
        <v>51</v>
      </c>
    </row>
    <row r="14" spans="1:18" x14ac:dyDescent="0.35">
      <c r="A14">
        <v>13</v>
      </c>
      <c r="B14">
        <v>5</v>
      </c>
      <c r="C14">
        <v>3</v>
      </c>
      <c r="D14">
        <v>5</v>
      </c>
      <c r="F14">
        <v>21924.69</v>
      </c>
      <c r="G14">
        <v>10800.75</v>
      </c>
      <c r="H14">
        <v>1.28</v>
      </c>
      <c r="I14">
        <v>21643.040000000001</v>
      </c>
      <c r="J14">
        <v>4889.75</v>
      </c>
      <c r="K14">
        <f>IF(F14&lt;[1]Tabelle1!F14,1,0)</f>
        <v>1</v>
      </c>
      <c r="L14">
        <f>IF(F14&lt;[2]Tabelle1!F14,1,0)</f>
        <v>1</v>
      </c>
      <c r="M14" t="s">
        <v>24</v>
      </c>
      <c r="N14">
        <v>1</v>
      </c>
      <c r="O14" t="s">
        <v>52</v>
      </c>
      <c r="P14" t="s">
        <v>53</v>
      </c>
      <c r="Q14" t="s">
        <v>54</v>
      </c>
    </row>
    <row r="15" spans="1:18" x14ac:dyDescent="0.35">
      <c r="A15">
        <v>14</v>
      </c>
      <c r="B15">
        <v>5</v>
      </c>
      <c r="C15">
        <v>3</v>
      </c>
      <c r="D15">
        <v>5</v>
      </c>
      <c r="F15">
        <v>18980.84</v>
      </c>
      <c r="G15">
        <v>10800.65</v>
      </c>
      <c r="H15">
        <v>5.42</v>
      </c>
      <c r="I15">
        <v>17952.580000000002</v>
      </c>
      <c r="J15">
        <v>18.170000000000002</v>
      </c>
      <c r="K15">
        <f>IF(F15&lt;[1]Tabelle1!F15,1,0)</f>
        <v>1</v>
      </c>
      <c r="L15">
        <f>IF(F15&lt;[2]Tabelle1!F15,1,0)</f>
        <v>1</v>
      </c>
      <c r="M15" t="s">
        <v>24</v>
      </c>
      <c r="N15">
        <v>1</v>
      </c>
      <c r="O15" t="s">
        <v>55</v>
      </c>
      <c r="P15" t="s">
        <v>56</v>
      </c>
      <c r="Q15" t="s">
        <v>57</v>
      </c>
    </row>
    <row r="16" spans="1:18" x14ac:dyDescent="0.35">
      <c r="A16">
        <v>15</v>
      </c>
      <c r="B16">
        <v>5</v>
      </c>
      <c r="C16">
        <v>3</v>
      </c>
      <c r="D16">
        <v>5</v>
      </c>
      <c r="F16">
        <v>15188.42</v>
      </c>
      <c r="G16">
        <v>10803.04</v>
      </c>
      <c r="H16">
        <v>10.77</v>
      </c>
      <c r="I16">
        <v>13553.24</v>
      </c>
      <c r="J16">
        <v>123.61</v>
      </c>
      <c r="K16">
        <f>IF(F16&lt;[1]Tabelle1!F16,1,0)</f>
        <v>1</v>
      </c>
      <c r="L16">
        <f>IF(F16&lt;[2]Tabelle1!F16,1,0)</f>
        <v>1</v>
      </c>
      <c r="M16" t="s">
        <v>24</v>
      </c>
      <c r="N16">
        <v>1</v>
      </c>
      <c r="O16" t="s">
        <v>58</v>
      </c>
      <c r="P16" t="s">
        <v>59</v>
      </c>
      <c r="Q16" t="s">
        <v>60</v>
      </c>
    </row>
    <row r="17" spans="1:17" x14ac:dyDescent="0.35">
      <c r="A17">
        <v>16</v>
      </c>
      <c r="B17">
        <v>5</v>
      </c>
      <c r="C17">
        <v>4</v>
      </c>
      <c r="D17">
        <v>5</v>
      </c>
      <c r="F17">
        <v>23540.93</v>
      </c>
      <c r="G17">
        <v>10801.33</v>
      </c>
      <c r="H17">
        <v>14.74</v>
      </c>
      <c r="I17">
        <v>20070.830000000002</v>
      </c>
      <c r="J17">
        <v>0</v>
      </c>
      <c r="K17">
        <f>IF(F17&lt;[1]Tabelle1!F17,1,0)</f>
        <v>1</v>
      </c>
      <c r="L17">
        <f>IF(F17&lt;[2]Tabelle1!F17,1,0)</f>
        <v>0</v>
      </c>
      <c r="M17" t="s">
        <v>61</v>
      </c>
      <c r="N17">
        <v>2</v>
      </c>
      <c r="O17" t="s">
        <v>62</v>
      </c>
      <c r="P17" t="s">
        <v>63</v>
      </c>
      <c r="Q17" t="s">
        <v>64</v>
      </c>
    </row>
    <row r="18" spans="1:17" x14ac:dyDescent="0.35">
      <c r="A18">
        <v>17</v>
      </c>
      <c r="B18">
        <v>5</v>
      </c>
      <c r="C18">
        <v>4</v>
      </c>
      <c r="D18">
        <v>5</v>
      </c>
      <c r="F18">
        <v>25343.96</v>
      </c>
      <c r="G18">
        <v>10800.41</v>
      </c>
      <c r="H18">
        <v>6.23</v>
      </c>
      <c r="I18">
        <v>23763.77</v>
      </c>
      <c r="J18">
        <v>114.98</v>
      </c>
      <c r="K18">
        <f>IF(F18&lt;[1]Tabelle1!F18,1,0)</f>
        <v>1</v>
      </c>
      <c r="L18">
        <f>IF(F18&lt;[2]Tabelle1!F18,1,0)</f>
        <v>1</v>
      </c>
      <c r="M18" t="s">
        <v>61</v>
      </c>
      <c r="N18">
        <v>2</v>
      </c>
      <c r="O18" t="s">
        <v>65</v>
      </c>
      <c r="P18" t="s">
        <v>66</v>
      </c>
      <c r="Q18" t="s">
        <v>67</v>
      </c>
    </row>
    <row r="19" spans="1:17" x14ac:dyDescent="0.35">
      <c r="A19">
        <v>18</v>
      </c>
      <c r="B19">
        <v>5</v>
      </c>
      <c r="C19">
        <v>4</v>
      </c>
      <c r="D19">
        <v>5</v>
      </c>
      <c r="F19">
        <v>23546.720000000001</v>
      </c>
      <c r="G19">
        <v>10803.24</v>
      </c>
      <c r="H19">
        <v>11.35</v>
      </c>
      <c r="I19">
        <v>20874.53</v>
      </c>
      <c r="J19">
        <v>761.33</v>
      </c>
      <c r="K19">
        <f>IF(F19&lt;[1]Tabelle1!F19,1,0)</f>
        <v>1</v>
      </c>
      <c r="L19">
        <f>IF(F19&lt;[2]Tabelle1!F19,1,0)</f>
        <v>1</v>
      </c>
      <c r="M19" t="s">
        <v>61</v>
      </c>
      <c r="N19">
        <v>2</v>
      </c>
      <c r="O19" t="s">
        <v>68</v>
      </c>
      <c r="P19" t="s">
        <v>69</v>
      </c>
      <c r="Q19" t="s">
        <v>70</v>
      </c>
    </row>
    <row r="20" spans="1:17" x14ac:dyDescent="0.35">
      <c r="A20">
        <v>19</v>
      </c>
      <c r="B20">
        <v>5</v>
      </c>
      <c r="C20">
        <v>4</v>
      </c>
      <c r="D20">
        <v>5</v>
      </c>
      <c r="F20">
        <v>28926.75</v>
      </c>
      <c r="G20">
        <v>10801.61</v>
      </c>
      <c r="H20">
        <v>12.55</v>
      </c>
      <c r="I20">
        <v>25295.9</v>
      </c>
      <c r="J20">
        <v>258.95999999999998</v>
      </c>
      <c r="K20">
        <f>IF(F20&lt;[1]Tabelle1!F20,1,0)</f>
        <v>1</v>
      </c>
      <c r="L20">
        <f>IF(F20&lt;[2]Tabelle1!F20,1,0)</f>
        <v>1</v>
      </c>
      <c r="M20" t="s">
        <v>61</v>
      </c>
      <c r="N20">
        <v>2</v>
      </c>
      <c r="O20" t="s">
        <v>71</v>
      </c>
      <c r="P20" t="s">
        <v>72</v>
      </c>
      <c r="Q20" t="s">
        <v>73</v>
      </c>
    </row>
    <row r="21" spans="1:17" x14ac:dyDescent="0.35">
      <c r="A21">
        <v>20</v>
      </c>
      <c r="B21">
        <v>5</v>
      </c>
      <c r="C21">
        <v>4</v>
      </c>
      <c r="D21">
        <v>5</v>
      </c>
      <c r="F21">
        <v>23032.15</v>
      </c>
      <c r="G21">
        <v>10804.78</v>
      </c>
      <c r="H21">
        <v>12.74</v>
      </c>
      <c r="I21">
        <v>20098.53</v>
      </c>
      <c r="J21">
        <v>0</v>
      </c>
      <c r="K21">
        <f>IF(F21&lt;[1]Tabelle1!F21,1,0)</f>
        <v>1</v>
      </c>
      <c r="L21">
        <f>IF(F21&lt;[2]Tabelle1!F21,1,0)</f>
        <v>0</v>
      </c>
      <c r="M21" t="s">
        <v>61</v>
      </c>
      <c r="N21">
        <v>2</v>
      </c>
      <c r="O21" t="s">
        <v>74</v>
      </c>
      <c r="P21" t="s">
        <v>75</v>
      </c>
      <c r="Q21" t="s">
        <v>76</v>
      </c>
    </row>
    <row r="22" spans="1:17" x14ac:dyDescent="0.35">
      <c r="A22">
        <v>21</v>
      </c>
      <c r="B22">
        <v>5</v>
      </c>
      <c r="C22">
        <v>4</v>
      </c>
      <c r="D22">
        <v>5</v>
      </c>
      <c r="F22">
        <v>22637.91</v>
      </c>
      <c r="G22">
        <v>10800.09</v>
      </c>
      <c r="H22">
        <v>8.82</v>
      </c>
      <c r="I22">
        <v>20641.22</v>
      </c>
      <c r="J22">
        <v>0</v>
      </c>
      <c r="K22">
        <f>IF(F22&lt;[1]Tabelle1!F22,1,0)</f>
        <v>1</v>
      </c>
      <c r="L22">
        <f>IF(F22&lt;[2]Tabelle1!F22,1,0)</f>
        <v>0</v>
      </c>
      <c r="M22" t="s">
        <v>77</v>
      </c>
      <c r="N22">
        <v>2</v>
      </c>
      <c r="O22" t="s">
        <v>78</v>
      </c>
      <c r="P22" t="s">
        <v>79</v>
      </c>
      <c r="Q22" t="s">
        <v>80</v>
      </c>
    </row>
    <row r="23" spans="1:17" x14ac:dyDescent="0.35">
      <c r="A23">
        <v>22</v>
      </c>
      <c r="B23">
        <v>5</v>
      </c>
      <c r="C23">
        <v>4</v>
      </c>
      <c r="D23">
        <v>5</v>
      </c>
      <c r="F23">
        <v>31318.46</v>
      </c>
      <c r="G23">
        <v>10801.01</v>
      </c>
      <c r="H23">
        <v>12.29</v>
      </c>
      <c r="I23">
        <v>27470.82</v>
      </c>
      <c r="J23">
        <v>0</v>
      </c>
      <c r="K23">
        <f>IF(F23&lt;[1]Tabelle1!F23,1,0)</f>
        <v>1</v>
      </c>
      <c r="L23">
        <f>IF(F23&lt;[2]Tabelle1!F23,1,0)</f>
        <v>0</v>
      </c>
      <c r="M23" t="s">
        <v>61</v>
      </c>
      <c r="N23">
        <v>2</v>
      </c>
      <c r="O23" t="s">
        <v>81</v>
      </c>
      <c r="P23" t="s">
        <v>82</v>
      </c>
      <c r="Q23" t="s">
        <v>83</v>
      </c>
    </row>
    <row r="24" spans="1:17" x14ac:dyDescent="0.35">
      <c r="A24">
        <v>23</v>
      </c>
      <c r="B24">
        <v>5</v>
      </c>
      <c r="C24">
        <v>4</v>
      </c>
      <c r="D24">
        <v>5</v>
      </c>
      <c r="F24">
        <v>21701.93</v>
      </c>
      <c r="G24">
        <v>10801.9</v>
      </c>
      <c r="H24">
        <v>9.18</v>
      </c>
      <c r="I24">
        <v>19708.89</v>
      </c>
      <c r="J24">
        <v>248.12</v>
      </c>
      <c r="K24">
        <f>IF(F24&lt;[1]Tabelle1!F24,1,0)</f>
        <v>1</v>
      </c>
      <c r="L24">
        <f>IF(F24&lt;[2]Tabelle1!F24,1,0)</f>
        <v>1</v>
      </c>
      <c r="M24" t="s">
        <v>77</v>
      </c>
      <c r="N24">
        <v>2</v>
      </c>
      <c r="O24" t="s">
        <v>84</v>
      </c>
      <c r="P24" t="s">
        <v>85</v>
      </c>
      <c r="Q24" t="s">
        <v>86</v>
      </c>
    </row>
    <row r="25" spans="1:17" x14ac:dyDescent="0.35">
      <c r="A25">
        <v>24</v>
      </c>
      <c r="B25">
        <v>5</v>
      </c>
      <c r="C25">
        <v>4</v>
      </c>
      <c r="D25">
        <v>5</v>
      </c>
      <c r="F25">
        <v>23518.69</v>
      </c>
      <c r="G25">
        <v>10801.52</v>
      </c>
      <c r="H25">
        <v>12.14</v>
      </c>
      <c r="I25">
        <v>20662.41</v>
      </c>
      <c r="J25">
        <v>0</v>
      </c>
      <c r="K25">
        <f>IF(F25&lt;[1]Tabelle1!F25,1,0)</f>
        <v>1</v>
      </c>
      <c r="L25">
        <f>IF(F25&lt;[2]Tabelle1!F25,1,0)</f>
        <v>0</v>
      </c>
      <c r="M25" t="s">
        <v>61</v>
      </c>
      <c r="N25">
        <v>2</v>
      </c>
      <c r="O25" t="s">
        <v>87</v>
      </c>
      <c r="P25" t="s">
        <v>88</v>
      </c>
      <c r="Q25" t="s">
        <v>89</v>
      </c>
    </row>
    <row r="26" spans="1:17" x14ac:dyDescent="0.35">
      <c r="A26">
        <v>25</v>
      </c>
      <c r="B26">
        <v>5</v>
      </c>
      <c r="C26">
        <v>4</v>
      </c>
      <c r="D26">
        <v>5</v>
      </c>
      <c r="F26">
        <v>20532</v>
      </c>
      <c r="G26">
        <v>10803.19</v>
      </c>
      <c r="H26">
        <v>9.77</v>
      </c>
      <c r="I26">
        <v>18525.21</v>
      </c>
      <c r="J26">
        <v>0</v>
      </c>
      <c r="K26">
        <f>IF(F26&lt;[1]Tabelle1!F26,1,0)</f>
        <v>1</v>
      </c>
      <c r="L26">
        <f>IF(F26&lt;[2]Tabelle1!F26,1,0)</f>
        <v>0</v>
      </c>
      <c r="M26" t="s">
        <v>77</v>
      </c>
      <c r="N26">
        <v>2</v>
      </c>
      <c r="O26" t="s">
        <v>90</v>
      </c>
      <c r="P26" t="s">
        <v>91</v>
      </c>
      <c r="Q26" t="s">
        <v>92</v>
      </c>
    </row>
    <row r="27" spans="1:17" x14ac:dyDescent="0.35">
      <c r="A27">
        <v>26</v>
      </c>
      <c r="B27">
        <v>5</v>
      </c>
      <c r="C27">
        <v>4</v>
      </c>
      <c r="D27">
        <v>5</v>
      </c>
      <c r="F27">
        <v>21483.75</v>
      </c>
      <c r="G27">
        <v>10804.2</v>
      </c>
      <c r="H27">
        <v>15.74</v>
      </c>
      <c r="I27">
        <v>18101.71</v>
      </c>
      <c r="J27">
        <v>0</v>
      </c>
      <c r="K27">
        <f>IF(F27&lt;[1]Tabelle1!F27,1,0)</f>
        <v>1</v>
      </c>
      <c r="L27">
        <f>IF(F27&lt;[2]Tabelle1!F27,1,0)</f>
        <v>0</v>
      </c>
      <c r="M27" t="s">
        <v>61</v>
      </c>
      <c r="N27">
        <v>2</v>
      </c>
      <c r="O27" t="s">
        <v>93</v>
      </c>
      <c r="P27" t="s">
        <v>94</v>
      </c>
      <c r="Q27" t="s">
        <v>95</v>
      </c>
    </row>
    <row r="28" spans="1:17" x14ac:dyDescent="0.35">
      <c r="A28">
        <v>27</v>
      </c>
      <c r="B28">
        <v>5</v>
      </c>
      <c r="C28">
        <v>4</v>
      </c>
      <c r="D28">
        <v>5</v>
      </c>
      <c r="F28">
        <v>23386.89</v>
      </c>
      <c r="G28">
        <v>10802.28</v>
      </c>
      <c r="H28">
        <v>8.2899999999999991</v>
      </c>
      <c r="I28">
        <v>21447.85</v>
      </c>
      <c r="J28">
        <v>0</v>
      </c>
      <c r="K28">
        <f>IF(F28&lt;[1]Tabelle1!F28,1,0)</f>
        <v>1</v>
      </c>
      <c r="L28">
        <f>IF(F28&lt;[2]Tabelle1!F28,1,0)</f>
        <v>0</v>
      </c>
      <c r="M28" t="s">
        <v>61</v>
      </c>
      <c r="N28">
        <v>2</v>
      </c>
      <c r="O28" t="s">
        <v>96</v>
      </c>
      <c r="P28" t="s">
        <v>97</v>
      </c>
      <c r="Q28" t="s">
        <v>98</v>
      </c>
    </row>
    <row r="29" spans="1:17" x14ac:dyDescent="0.35">
      <c r="A29">
        <v>28</v>
      </c>
      <c r="B29">
        <v>5</v>
      </c>
      <c r="C29">
        <v>4</v>
      </c>
      <c r="D29">
        <v>5</v>
      </c>
      <c r="F29">
        <v>49245.18</v>
      </c>
      <c r="G29">
        <v>10801.49</v>
      </c>
      <c r="H29">
        <v>11.86</v>
      </c>
      <c r="I29">
        <v>43403.7</v>
      </c>
      <c r="J29">
        <v>58.24</v>
      </c>
      <c r="K29">
        <f>IF(F29&lt;[1]Tabelle1!F29,1,0)</f>
        <v>1</v>
      </c>
      <c r="L29">
        <f>IF(F29&lt;[2]Tabelle1!F29,1,0)</f>
        <v>1</v>
      </c>
      <c r="M29" t="s">
        <v>61</v>
      </c>
      <c r="N29">
        <v>2</v>
      </c>
      <c r="O29" t="s">
        <v>99</v>
      </c>
      <c r="P29" t="s">
        <v>100</v>
      </c>
      <c r="Q29" t="s">
        <v>101</v>
      </c>
    </row>
    <row r="30" spans="1:17" x14ac:dyDescent="0.35">
      <c r="A30">
        <v>29</v>
      </c>
      <c r="B30">
        <v>5</v>
      </c>
      <c r="C30">
        <v>4</v>
      </c>
      <c r="D30">
        <v>5</v>
      </c>
      <c r="F30">
        <v>37837.699999999997</v>
      </c>
      <c r="G30">
        <v>10802.34</v>
      </c>
      <c r="H30">
        <v>9.92</v>
      </c>
      <c r="I30">
        <v>34084.43</v>
      </c>
      <c r="J30">
        <v>0</v>
      </c>
      <c r="K30">
        <f>IF(F30&lt;[1]Tabelle1!F30,1,0)</f>
        <v>1</v>
      </c>
      <c r="L30">
        <f>IF(F30&lt;[2]Tabelle1!F30,1,0)</f>
        <v>0</v>
      </c>
      <c r="M30" t="s">
        <v>61</v>
      </c>
      <c r="N30">
        <v>2</v>
      </c>
      <c r="O30" t="s">
        <v>102</v>
      </c>
      <c r="P30" t="s">
        <v>103</v>
      </c>
      <c r="Q30" t="s">
        <v>104</v>
      </c>
    </row>
    <row r="31" spans="1:17" x14ac:dyDescent="0.35">
      <c r="A31">
        <v>30</v>
      </c>
      <c r="B31">
        <v>5</v>
      </c>
      <c r="C31">
        <v>4</v>
      </c>
      <c r="D31">
        <v>5</v>
      </c>
      <c r="F31">
        <v>27905.01</v>
      </c>
      <c r="G31">
        <v>10802.48</v>
      </c>
      <c r="H31">
        <v>9.6</v>
      </c>
      <c r="I31">
        <v>25225.22</v>
      </c>
      <c r="J31">
        <v>123.34</v>
      </c>
      <c r="K31">
        <f>IF(F31&lt;[1]Tabelle1!F31,1,0)</f>
        <v>1</v>
      </c>
      <c r="L31">
        <f>IF(F31&lt;[2]Tabelle1!F31,1,0)</f>
        <v>1</v>
      </c>
      <c r="M31" t="s">
        <v>61</v>
      </c>
      <c r="N31">
        <v>2</v>
      </c>
      <c r="O31" t="s">
        <v>105</v>
      </c>
      <c r="P31" t="s">
        <v>106</v>
      </c>
      <c r="Q31" t="s">
        <v>107</v>
      </c>
    </row>
    <row r="32" spans="1:17" x14ac:dyDescent="0.35">
      <c r="A32">
        <v>31</v>
      </c>
      <c r="B32">
        <v>5</v>
      </c>
      <c r="C32">
        <v>5</v>
      </c>
      <c r="D32">
        <v>5</v>
      </c>
      <c r="F32">
        <v>50619.8</v>
      </c>
      <c r="G32">
        <v>10805.14</v>
      </c>
      <c r="H32">
        <v>9.25</v>
      </c>
      <c r="I32">
        <v>45938.39</v>
      </c>
      <c r="J32">
        <v>165.66</v>
      </c>
      <c r="K32">
        <f>IF(F32&lt;[1]Tabelle1!F32,1,0)</f>
        <v>1</v>
      </c>
      <c r="L32">
        <f>IF(F32&lt;[2]Tabelle1!F32,1,0)</f>
        <v>1</v>
      </c>
      <c r="M32" t="s">
        <v>108</v>
      </c>
      <c r="N32">
        <v>2</v>
      </c>
      <c r="O32" t="s">
        <v>109</v>
      </c>
      <c r="P32" t="s">
        <v>110</v>
      </c>
      <c r="Q32" t="s">
        <v>111</v>
      </c>
    </row>
    <row r="33" spans="1:17" x14ac:dyDescent="0.35">
      <c r="A33">
        <v>32</v>
      </c>
      <c r="B33">
        <v>5</v>
      </c>
      <c r="C33">
        <v>5</v>
      </c>
      <c r="D33">
        <v>5</v>
      </c>
      <c r="F33">
        <v>36567.31</v>
      </c>
      <c r="G33">
        <v>10804.51</v>
      </c>
      <c r="H33">
        <v>7.25</v>
      </c>
      <c r="I33">
        <v>33915.32</v>
      </c>
      <c r="J33">
        <v>0</v>
      </c>
      <c r="K33">
        <f>IF(F33&lt;[1]Tabelle1!F33,1,0)</f>
        <v>0</v>
      </c>
      <c r="L33">
        <f>IF(F33&lt;[2]Tabelle1!F33,1,0)</f>
        <v>0</v>
      </c>
      <c r="M33" t="s">
        <v>108</v>
      </c>
      <c r="N33">
        <v>2</v>
      </c>
      <c r="O33" t="s">
        <v>112</v>
      </c>
      <c r="P33" t="s">
        <v>113</v>
      </c>
      <c r="Q33" t="s">
        <v>114</v>
      </c>
    </row>
    <row r="34" spans="1:17" x14ac:dyDescent="0.35">
      <c r="A34">
        <v>33</v>
      </c>
      <c r="B34">
        <v>5</v>
      </c>
      <c r="C34">
        <v>5</v>
      </c>
      <c r="D34">
        <v>5</v>
      </c>
      <c r="F34">
        <v>30825.33</v>
      </c>
      <c r="G34">
        <v>10802.69</v>
      </c>
      <c r="H34">
        <v>8.51</v>
      </c>
      <c r="I34">
        <v>28201.31</v>
      </c>
      <c r="J34">
        <v>0</v>
      </c>
      <c r="K34">
        <f>IF(F34&lt;[1]Tabelle1!F34,1,0)</f>
        <v>0</v>
      </c>
      <c r="L34">
        <f>IF(F34&lt;[2]Tabelle1!F34,1,0)</f>
        <v>0</v>
      </c>
      <c r="M34" t="s">
        <v>108</v>
      </c>
      <c r="N34">
        <v>2</v>
      </c>
      <c r="O34" t="s">
        <v>115</v>
      </c>
      <c r="P34" t="s">
        <v>116</v>
      </c>
      <c r="Q34" t="s">
        <v>117</v>
      </c>
    </row>
    <row r="35" spans="1:17" x14ac:dyDescent="0.35">
      <c r="A35">
        <v>34</v>
      </c>
      <c r="B35">
        <v>5</v>
      </c>
      <c r="C35">
        <v>5</v>
      </c>
      <c r="D35">
        <v>5</v>
      </c>
      <c r="F35">
        <v>30419.79</v>
      </c>
      <c r="G35">
        <v>10806.41</v>
      </c>
      <c r="H35">
        <v>11.63</v>
      </c>
      <c r="I35">
        <v>26881.84</v>
      </c>
      <c r="J35">
        <v>1561.97</v>
      </c>
      <c r="K35">
        <f>IF(F35&lt;[1]Tabelle1!F35,1,0)</f>
        <v>1</v>
      </c>
      <c r="L35">
        <f>IF(F35&lt;[2]Tabelle1!F35,1,0)</f>
        <v>1</v>
      </c>
      <c r="M35" t="s">
        <v>118</v>
      </c>
      <c r="N35">
        <v>3</v>
      </c>
      <c r="O35" t="s">
        <v>119</v>
      </c>
      <c r="P35" t="s">
        <v>120</v>
      </c>
      <c r="Q35" t="s">
        <v>121</v>
      </c>
    </row>
    <row r="36" spans="1:17" x14ac:dyDescent="0.35">
      <c r="A36">
        <v>35</v>
      </c>
      <c r="B36">
        <v>5</v>
      </c>
      <c r="C36">
        <v>5</v>
      </c>
      <c r="D36">
        <v>5</v>
      </c>
      <c r="F36">
        <v>34586.839999999997</v>
      </c>
      <c r="G36">
        <v>10804.13</v>
      </c>
      <c r="H36">
        <v>13.68</v>
      </c>
      <c r="I36">
        <v>29854.13</v>
      </c>
      <c r="J36">
        <v>0</v>
      </c>
      <c r="K36">
        <f>IF(F36&lt;[1]Tabelle1!F36,1,0)</f>
        <v>1</v>
      </c>
      <c r="L36">
        <f>IF(F36&lt;[2]Tabelle1!F36,1,0)</f>
        <v>0</v>
      </c>
      <c r="M36" t="s">
        <v>122</v>
      </c>
      <c r="N36">
        <v>3</v>
      </c>
      <c r="O36" t="s">
        <v>123</v>
      </c>
      <c r="P36" t="s">
        <v>124</v>
      </c>
      <c r="Q36" t="s">
        <v>125</v>
      </c>
    </row>
    <row r="37" spans="1:17" x14ac:dyDescent="0.35">
      <c r="A37">
        <v>36</v>
      </c>
      <c r="B37">
        <v>5</v>
      </c>
      <c r="C37">
        <v>5</v>
      </c>
      <c r="D37">
        <v>5</v>
      </c>
      <c r="F37">
        <v>28510.81</v>
      </c>
      <c r="G37">
        <v>10803.03</v>
      </c>
      <c r="H37">
        <v>6.53</v>
      </c>
      <c r="I37">
        <v>26649.21</v>
      </c>
      <c r="J37">
        <v>0</v>
      </c>
      <c r="K37">
        <f>IF(F37&lt;[1]Tabelle1!F37,1,0)</f>
        <v>1</v>
      </c>
      <c r="L37">
        <f>IF(F37&lt;[2]Tabelle1!F37,1,0)</f>
        <v>0</v>
      </c>
      <c r="M37" t="s">
        <v>108</v>
      </c>
      <c r="N37">
        <v>2</v>
      </c>
      <c r="O37" t="s">
        <v>126</v>
      </c>
      <c r="P37" t="s">
        <v>127</v>
      </c>
      <c r="Q37" t="s">
        <v>128</v>
      </c>
    </row>
    <row r="38" spans="1:17" x14ac:dyDescent="0.35">
      <c r="A38">
        <v>37</v>
      </c>
      <c r="B38">
        <v>5</v>
      </c>
      <c r="C38">
        <v>5</v>
      </c>
      <c r="D38">
        <v>5</v>
      </c>
      <c r="F38">
        <v>28914.59</v>
      </c>
      <c r="G38">
        <v>10804.55</v>
      </c>
      <c r="H38">
        <v>24.05</v>
      </c>
      <c r="I38">
        <v>21960.560000000001</v>
      </c>
      <c r="J38">
        <v>0</v>
      </c>
      <c r="K38">
        <f>IF(F38&lt;[1]Tabelle1!F38,1,0)</f>
        <v>1</v>
      </c>
      <c r="L38">
        <f>IF(F38&lt;[2]Tabelle1!F38,1,0)</f>
        <v>0</v>
      </c>
      <c r="M38" t="s">
        <v>118</v>
      </c>
      <c r="N38">
        <v>3</v>
      </c>
      <c r="O38" t="s">
        <v>129</v>
      </c>
      <c r="P38" t="s">
        <v>130</v>
      </c>
      <c r="Q38" t="s">
        <v>131</v>
      </c>
    </row>
    <row r="39" spans="1:17" x14ac:dyDescent="0.35">
      <c r="A39">
        <v>38</v>
      </c>
      <c r="B39">
        <v>5</v>
      </c>
      <c r="C39">
        <v>5</v>
      </c>
      <c r="D39">
        <v>5</v>
      </c>
      <c r="F39">
        <v>33382.04</v>
      </c>
      <c r="G39">
        <v>10808.09</v>
      </c>
      <c r="H39">
        <v>8.74</v>
      </c>
      <c r="I39">
        <v>30463.24</v>
      </c>
      <c r="J39">
        <v>0</v>
      </c>
      <c r="K39">
        <f>IF(F39&lt;[1]Tabelle1!F39,1,0)</f>
        <v>1</v>
      </c>
      <c r="L39">
        <f>IF(F39&lt;[2]Tabelle1!F39,1,0)</f>
        <v>0</v>
      </c>
      <c r="M39" t="s">
        <v>108</v>
      </c>
      <c r="N39">
        <v>2</v>
      </c>
      <c r="O39" t="s">
        <v>132</v>
      </c>
      <c r="P39" t="s">
        <v>133</v>
      </c>
      <c r="Q39" t="s">
        <v>134</v>
      </c>
    </row>
    <row r="40" spans="1:17" x14ac:dyDescent="0.35">
      <c r="A40">
        <v>39</v>
      </c>
      <c r="B40">
        <v>5</v>
      </c>
      <c r="C40">
        <v>5</v>
      </c>
      <c r="D40">
        <v>5</v>
      </c>
      <c r="F40">
        <v>38733.97</v>
      </c>
      <c r="G40">
        <v>10801.71</v>
      </c>
      <c r="H40">
        <v>8.9499999999999993</v>
      </c>
      <c r="I40">
        <v>35269.050000000003</v>
      </c>
      <c r="J40">
        <v>0</v>
      </c>
      <c r="K40">
        <f>IF(F40&lt;[1]Tabelle1!F40,1,0)</f>
        <v>1</v>
      </c>
      <c r="L40">
        <f>IF(F40&lt;[2]Tabelle1!F40,1,0)</f>
        <v>0</v>
      </c>
      <c r="M40" t="s">
        <v>108</v>
      </c>
      <c r="N40">
        <v>2</v>
      </c>
      <c r="O40" t="s">
        <v>135</v>
      </c>
      <c r="P40" t="s">
        <v>136</v>
      </c>
      <c r="Q40" t="s">
        <v>137</v>
      </c>
    </row>
    <row r="41" spans="1:17" x14ac:dyDescent="0.35">
      <c r="A41">
        <v>40</v>
      </c>
      <c r="B41">
        <v>5</v>
      </c>
      <c r="C41">
        <v>5</v>
      </c>
      <c r="D41">
        <v>5</v>
      </c>
      <c r="F41">
        <v>30937.05</v>
      </c>
      <c r="G41">
        <v>10802.95</v>
      </c>
      <c r="H41">
        <v>7.42</v>
      </c>
      <c r="I41">
        <v>28641.200000000001</v>
      </c>
      <c r="J41">
        <v>0</v>
      </c>
      <c r="K41">
        <f>IF(F41&lt;[1]Tabelle1!F41,1,0)</f>
        <v>1</v>
      </c>
      <c r="L41">
        <f>IF(F41&lt;[2]Tabelle1!F41,1,0)</f>
        <v>0</v>
      </c>
      <c r="M41" t="s">
        <v>118</v>
      </c>
      <c r="N41">
        <v>3</v>
      </c>
      <c r="O41" t="s">
        <v>138</v>
      </c>
      <c r="P41" t="s">
        <v>139</v>
      </c>
      <c r="Q41" t="s">
        <v>140</v>
      </c>
    </row>
    <row r="42" spans="1:17" x14ac:dyDescent="0.35">
      <c r="A42">
        <v>41</v>
      </c>
      <c r="B42">
        <v>5</v>
      </c>
      <c r="C42">
        <v>5</v>
      </c>
      <c r="D42">
        <v>5</v>
      </c>
      <c r="F42">
        <v>30231.5</v>
      </c>
      <c r="G42">
        <v>10803.46</v>
      </c>
      <c r="H42">
        <v>9.75</v>
      </c>
      <c r="I42">
        <v>27284.16</v>
      </c>
      <c r="J42">
        <v>544.16999999999996</v>
      </c>
      <c r="K42">
        <f>IF(F42&lt;[1]Tabelle1!F42,1,0)</f>
        <v>1</v>
      </c>
      <c r="L42">
        <f>IF(F42&lt;[2]Tabelle1!F42,1,0)</f>
        <v>1</v>
      </c>
      <c r="M42" t="s">
        <v>108</v>
      </c>
      <c r="N42">
        <v>2</v>
      </c>
      <c r="O42" t="s">
        <v>141</v>
      </c>
      <c r="P42" t="s">
        <v>142</v>
      </c>
      <c r="Q42" t="s">
        <v>143</v>
      </c>
    </row>
    <row r="43" spans="1:17" x14ac:dyDescent="0.35">
      <c r="A43">
        <v>42</v>
      </c>
      <c r="B43">
        <v>5</v>
      </c>
      <c r="C43">
        <v>5</v>
      </c>
      <c r="D43">
        <v>5</v>
      </c>
      <c r="F43">
        <v>32310.61</v>
      </c>
      <c r="G43">
        <v>10800.81</v>
      </c>
      <c r="H43">
        <v>10.210000000000001</v>
      </c>
      <c r="I43">
        <v>29012.57</v>
      </c>
      <c r="J43">
        <v>472.83</v>
      </c>
      <c r="K43">
        <f>IF(F43&lt;[1]Tabelle1!F43,1,0)</f>
        <v>1</v>
      </c>
      <c r="L43">
        <f>IF(F43&lt;[2]Tabelle1!F43,1,0)</f>
        <v>1</v>
      </c>
      <c r="M43" t="s">
        <v>122</v>
      </c>
      <c r="N43">
        <v>3</v>
      </c>
      <c r="O43" t="s">
        <v>144</v>
      </c>
      <c r="P43" t="s">
        <v>145</v>
      </c>
      <c r="Q43" t="s">
        <v>146</v>
      </c>
    </row>
    <row r="44" spans="1:17" x14ac:dyDescent="0.35">
      <c r="A44">
        <v>43</v>
      </c>
      <c r="B44">
        <v>5</v>
      </c>
      <c r="C44">
        <v>5</v>
      </c>
      <c r="D44">
        <v>5</v>
      </c>
      <c r="F44">
        <v>37113.760000000002</v>
      </c>
      <c r="G44">
        <v>10804.02</v>
      </c>
      <c r="H44">
        <v>9.5500000000000007</v>
      </c>
      <c r="I44">
        <v>33568.94</v>
      </c>
      <c r="J44">
        <v>535.17999999999995</v>
      </c>
      <c r="K44">
        <f>IF(F44&lt;[1]Tabelle1!F44,1,0)</f>
        <v>1</v>
      </c>
      <c r="L44">
        <f>IF(F44&lt;[2]Tabelle1!F44,1,0)</f>
        <v>1</v>
      </c>
      <c r="M44" t="s">
        <v>122</v>
      </c>
      <c r="N44">
        <v>3</v>
      </c>
      <c r="O44" t="s">
        <v>147</v>
      </c>
      <c r="P44" t="s">
        <v>148</v>
      </c>
      <c r="Q44" t="s">
        <v>149</v>
      </c>
    </row>
    <row r="45" spans="1:17" x14ac:dyDescent="0.35">
      <c r="A45">
        <v>44</v>
      </c>
      <c r="B45">
        <v>5</v>
      </c>
      <c r="C45">
        <v>5</v>
      </c>
      <c r="D45">
        <v>5</v>
      </c>
      <c r="F45">
        <v>23407.57</v>
      </c>
      <c r="G45">
        <v>10803.33</v>
      </c>
      <c r="H45">
        <v>10.63</v>
      </c>
      <c r="I45">
        <v>20918.689999999999</v>
      </c>
      <c r="J45">
        <v>3833.53</v>
      </c>
      <c r="K45">
        <f>IF(F45&lt;[1]Tabelle1!F45,1,0)</f>
        <v>1</v>
      </c>
      <c r="L45">
        <f>IF(F45&lt;[2]Tabelle1!F45,1,0)</f>
        <v>1</v>
      </c>
      <c r="M45" t="s">
        <v>108</v>
      </c>
      <c r="N45">
        <v>2</v>
      </c>
      <c r="O45" t="s">
        <v>150</v>
      </c>
      <c r="P45" t="s">
        <v>151</v>
      </c>
      <c r="Q45" t="s">
        <v>152</v>
      </c>
    </row>
    <row r="46" spans="1:17" x14ac:dyDescent="0.35">
      <c r="A46">
        <v>45</v>
      </c>
      <c r="B46">
        <v>5</v>
      </c>
      <c r="C46">
        <v>5</v>
      </c>
      <c r="D46">
        <v>5</v>
      </c>
      <c r="F46">
        <v>33932.67</v>
      </c>
      <c r="G46">
        <v>10807.36</v>
      </c>
      <c r="H46">
        <v>22.35</v>
      </c>
      <c r="I46">
        <v>26347.1</v>
      </c>
      <c r="J46">
        <v>766.05</v>
      </c>
      <c r="K46">
        <f>IF(F46&lt;[1]Tabelle1!F46,1,0)</f>
        <v>1</v>
      </c>
      <c r="L46">
        <f>IF(F46&lt;[2]Tabelle1!F46,1,0)</f>
        <v>1</v>
      </c>
      <c r="M46" t="s">
        <v>122</v>
      </c>
      <c r="N46">
        <v>3</v>
      </c>
      <c r="O46" t="s">
        <v>153</v>
      </c>
      <c r="P46" t="s">
        <v>154</v>
      </c>
      <c r="Q46" t="s">
        <v>155</v>
      </c>
    </row>
    <row r="48" spans="1:17" x14ac:dyDescent="0.35">
      <c r="J48">
        <f>SUMIF(J2:J16,"&gt;0")</f>
        <v>18422.97</v>
      </c>
      <c r="K48">
        <f>J48/11</f>
        <v>1674.8154545454547</v>
      </c>
    </row>
    <row r="49" spans="10:11" x14ac:dyDescent="0.35">
      <c r="J49">
        <f>SUMIF(J17:J31,"&gt;0")</f>
        <v>1564.9699999999998</v>
      </c>
      <c r="K49">
        <f>J49/6</f>
        <v>260.82833333333332</v>
      </c>
    </row>
    <row r="50" spans="10:11" x14ac:dyDescent="0.35">
      <c r="J50">
        <f>SUMIF(J32:J46,"&gt;0")</f>
        <v>7879.39</v>
      </c>
      <c r="K50">
        <f>J50/7</f>
        <v>1125.6271428571429</v>
      </c>
    </row>
    <row r="51" spans="10:11" x14ac:dyDescent="0.35">
      <c r="J51">
        <f>SUMIF(J2:J46,"&gt;0")</f>
        <v>27867.33</v>
      </c>
      <c r="K51">
        <f>J51/24</f>
        <v>1161.1387500000001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Andreas Geiger</cp:lastModifiedBy>
  <dcterms:created xsi:type="dcterms:W3CDTF">2022-08-11T16:42:41Z</dcterms:created>
  <dcterms:modified xsi:type="dcterms:W3CDTF">2023-02-15T10:08:01Z</dcterms:modified>
</cp:coreProperties>
</file>