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uniDistr\"/>
    </mc:Choice>
  </mc:AlternateContent>
  <xr:revisionPtr revIDLastSave="0" documentId="13_ncr:1_{B003C988-80B9-48DA-B303-55911B2E5CA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le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2" i="1" l="1"/>
  <c r="K51" i="1"/>
  <c r="K50" i="1"/>
  <c r="J52" i="1"/>
  <c r="J51" i="1"/>
  <c r="J50" i="1"/>
  <c r="J49" i="1"/>
  <c r="K49" i="1" s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</calcChain>
</file>

<file path=xl/sharedStrings.xml><?xml version="1.0" encoding="utf-8"?>
<sst xmlns="http://schemas.openxmlformats.org/spreadsheetml/2006/main" count="196" uniqueCount="154">
  <si>
    <t>ID</t>
  </si>
  <si>
    <t>ret</t>
  </si>
  <si>
    <t>per</t>
  </si>
  <si>
    <t>scen</t>
  </si>
  <si>
    <t>OBJValue 2sPRP_3</t>
  </si>
  <si>
    <t>Runtime 2sPRP_3</t>
  </si>
  <si>
    <t>MIPGap 2sPRP_3</t>
  </si>
  <si>
    <t>LowerBound 2sPRP_3</t>
  </si>
  <si>
    <t>Beating Time</t>
  </si>
  <si>
    <t>Setup (t)</t>
  </si>
  <si>
    <t>Production (t)</t>
  </si>
  <si>
    <t>Inventory (i-t-s)</t>
  </si>
  <si>
    <t>Penalty (i-t-s)</t>
  </si>
  <si>
    <t>Tours (s-t-v)</t>
  </si>
  <si>
    <t>1;0;0</t>
  </si>
  <si>
    <t>209;0;0</t>
  </si>
  <si>
    <t>115,115,113,115,115:34,44,44,41,36:0,0,10,0,0;5,8,22,23,25:0,10,18,18,21:0,0,0,0,0;14,8,0,24,2:11,9,12,10,13:0,0,0,0,0;0,0,0,0,0:20,19,0,4,0:0,0,0,0,0;5,0,0,0,6:0,0,0,0,0:0,0,0,0,0;19,15,17,7,21:19,2,2,9,8:0,0,0,0,0;0,7,0,0,0:0,1,0,0,0:0,0,0,0,0;0,12,0,0,0:0,0,0,0,0:0,0,0,0,0</t>
  </si>
  <si>
    <t>0,0,0,0,0:0,0,0,0,0:0,0,0,0,0;0,0,0,0,0:0,0,0,0,0:0,0,0,10,0;0,0,0,0,0:0,0,0,0,0:0,0,0,0,0;11,11,2,4,5:0,0,0,0,2:0,0,0,0,0;0,3,2,3,0:17,19,13,4,8:16,9,14,11,16;0,0,0,0,0:0,0,0,0,0:0,11,13,3,7;1,0,0,0,2:8,0,8,7,9:1,14,14,16,5;0,0,0,0,0:28,4,0,0,8:17,0,0,1,12</t>
  </si>
  <si>
    <t>196;0;0</t>
  </si>
  <si>
    <t>112,112,112,112,112:40,43,53,43,45:0,4,12,3,0;3,0,0,0,3:8,0,0,0,0:0,0,0,0,0;21,0,0,13,18:11,10,17,5,11:0,0,0,0,0;0,11,13,10,14:0,7,6,6,7:0,0,0,0,0;0,14,4,0,0:6,0,5,1,8:0,0,0,0,0;19,0,3,0,0:7,0,0,15,26:0,0,0,0,0;0,0,0,0,0:2,15,0,0,0:0,0,0,0,0;2,4,0,2,2:0,0,4,0,0:0,0,0,0,0</t>
  </si>
  <si>
    <t>0,0,0,0,0:0,0,0,0,0:0,0,0,0,0;0,6,1,3,0:0,15,13,16,15:0,12,12,11,8;0,3,0,0,0:0,0,0,0,0:2,8,0,12,6;9,0,0,0,0:4,0,0,0,0:7,0,0,0,0;3,0,0,2,0:0,3,0,0,0:0,9,0,6,1;0,1,0,10,5:0,8,5,0,0:8,0,0,0,0;6,14,21,6,19:0,0,11,2,13:0,0,14,0,5;0,0,1,0,0:3,1,0,3,3:0,0,0,0,0</t>
  </si>
  <si>
    <t>1;1;0</t>
  </si>
  <si>
    <t>74;123;0</t>
  </si>
  <si>
    <t>0,0,0,0,0:49,49,49,49,51:3,0,4,5,2;3,16,0,11,0:5,6,6,0,0:0,0,0,0,0;0,0,0,0,0:0,0,0,0,4:0,0,0,0,0;0,7,5,5,7:0,0,0,0,0:0,0,0,0,0;22,16,13,17,18:17,10,13,18,18:0,0,0,0,0;12,17,14,13,14:0,0,0,0,0:0,0,0,0,0;0,0,3,0,2:0,10,6,11,0:0,0,0,0,0;6,0,0,0,0:2,0,0,0,0:0,0,0,0,0</t>
  </si>
  <si>
    <t>0,0,0,0,0:0,0,0,0,0:0,0,0,0,0;0,0,0,0,0:0,0,0,0,0:0,0,0,0,0;4,4,1,5,1:22,4,17,4,0:6,6,4,5,3;4,0,0,0,0:0,3,5,3,6:12,0,9,0,8;0,0,0,0,0:0,0,0,0,0:0,0,0,2,0;0,0,0,0,0:1,2,0,1,2:4,3,1,7,5;0,11,0,13,0:0,0,0,0,0:0,0,0,0,0;0,8,8,8,5:0,5,4,5,5:6,8,11,10,13</t>
  </si>
  <si>
    <t>171;0;0</t>
  </si>
  <si>
    <t>97,97,97,97,97:38,34,36,42,42:0,0,3,11,6;5,0,8,6,6:0,0,0,0,0:0,0,0,0,0;0,11,5,0,6:10,16,2,11,13:0,0,0,0,0;3,0,0,0,0:0,0,0,6,0:0,0,0,0,0;0,7,0,0,0:0,0,0,0,0:0,0,0,0,0;0,2,0,0,0:0,0,12,0,14:0,0,0,0,0;16,13,15,15,12:4,3,4,8,1:0,0,0,0,0;0,3,5,8,5:0,5,0,4,0:0,0,0,0,0</t>
  </si>
  <si>
    <t>0,0,0,0,0:0,0,0,0,0:0,0,0,0,0;0,0,0,0,0:19,27,9,13,14:7,6,5,6,7;0,0,0,0,0:0,0,0,0,0:0,0,0,0,0;0,0,4,3,3:0,0,2,0,14:0,0,9,1,0;4,0,4,4,4:26,16,18,30,21:11,15,10,15,14;4,0,4,3,5:5,0,0,5,0:9,3,0,0,0;0,0,0,0,0:0,0,0,0,0:7,3,2,0,8;0,0,0,0,0:0,0,0,0,0:0,0,0,0,0</t>
  </si>
  <si>
    <t>167;0;0</t>
  </si>
  <si>
    <t>98,93,90,99,99:41,43,34,43,41:3,0,0,7,0;22,23,12,11,14:12,12,18,11,14:0,0,0,0,0;0,0,0,0,4:0,0,5,10,0:0,0,0,0,0;0,0,0,0,0:0,0,0,0,0:0,0,0,0,0;13,0,11,13,12:6,6,6,7,7:0,0,0,0,0;0,0,0,9,16:16,13,6,0,14:0,0,0,0,0;13,13,14,0,0:0,0,0,0,0:0,0,0,0,0;5,6,6,2,0:0,0,0,0,4:0,0,0,0,0</t>
  </si>
  <si>
    <t>0,0,0,0,0:0,0,0,0,0:0,0,0,0,0;0,0,0,0,0:0,0,0,0,0:0,3,0,0,0;5,1,5,1,0:0,0,0,0,0:0,0,0,6,0;6,3,3,6,4:21,16,21,15,15:0,3,1,0,4;0,0,0,0,0:0,0,0,0,0:0,0,0,0,0;4,2,4,0,0:0,0,0,0,0:0,0,9,0,0;0,0,0,3,3:9,1,8,2,5:15,16,14,12,14;0,0,0,0,0:0,0,0,4,0:5,4,0,5,1</t>
  </si>
  <si>
    <t>159;0;0</t>
  </si>
  <si>
    <t>92,94,92,92,95:46,50,42,52,48:0,0,0,0,11;10,0,10,0,11:4,3,14,0,12:0,0,0,0,0;5,8,0,7,1:0,0,0,0,0:0,0,0,0,0;6,11,18,14,13:20,6,14,7,9:0,0,0,0,0;0,25,0,17,7:15,17,13,11,15:0,0,0,0,0;7,0,0,0,0:0,0,0,1,0:0,0,0,0,0;0,0,0,0,6:0,0,0,0,2:0,0,0,0,0;0,0,11,0,0:0,9,4,8,0:0,0,0,0,0</t>
  </si>
  <si>
    <t>0,0,0,0,0:0,0,0,0,0:0,0,0,0,0;0,0,0,0,0:0,0,0,0,0:2,15,0,2,0;0,0,1,0,0:15,9,26,16,15:7,1,7,5,10;0,0,0,0,0:0,0,0,0,0:0,0,5,0,6;0,0,0,0,0:0,0,0,0,0:0,1,0,0,0;0,7,5,9,1:7,2,7,0,5:3,10,10,19,6;4,7,7,6,0:4,4,4,5,0:16,15,11,14,17;9,3,0,5,4:5,0,0,0,5:6,0,8,7,1</t>
  </si>
  <si>
    <t>91,83,88,89,87:38,24,23,36,27:6,1,0,0,0;7,8,7,8,8:0,0,1,0,0:0,0,0,0,0;12,18,12,11,10:12,13,20,14,12:0,0,0,0,0;0,7,3,4,3:5,5,4,5,5:0,0,0,0,0;0,0,0,1,9:0,0,0,0,0:0,0,0,0,0;8,0,8,6,0:0,0,0,0,0:0,0,0,0,0;0,8,9,3,17:0,0,0,4,4:0,0,0,0,0;13,3,2,11,0:13,14,9,6,15:0,0,0,0,0</t>
  </si>
  <si>
    <t>0,0,0,0,0:0,0,0,0,0:0,0,0,0,0;0,0,0,0,0:0,8,0,10,11:0,0,8,0,0;0,0,0,0,0:0,0,0,0,0:0,0,0,0,0;0,0,0,0,0:0,0,0,0,0:0,0,0,0,0;1,3,1,0,0:10,8,7,10,1:0,10,12,9,4;0,2,0,0,3:4,2,2,7,12:9,10,0,0,6;6,0,0,0,0:9,8,4,0,0:5,5,1,1,0;0,0,0,0,3:0,0,0,0,0:0,0,0,0,0</t>
  </si>
  <si>
    <t>176;0;0</t>
  </si>
  <si>
    <t>94,87,94,86,90:40,35,24,21,21:8,5,0,0,0;15,8,4,7,5:9,0,7,6,8:0,0,0,0,0;3,0,1,1,0:4,0,2,0,0:0,0,0,0,0;11,19,6,2,7:0,6,0,0,0:0,0,0,0,0;14,18,14,14,17:0,4,2,3,5:0,0,0,0,0;5,5,16,22,17:0,0,12,17,13:0,0,0,0,0;1,1,7,0,5:9,7,12,11,9:0,0,0,0,0;9,0,5,0,0:5,0,0,0,0:0,0,0,0,0</t>
  </si>
  <si>
    <t>0,0,0,0,0:0,0,0,0,0:0,0,0,0,0;0,0,0,0,0:0,0,0,0,0:0,0,0,0,0;0,4,0,0,1:0,5,0,18,1:0,4,2,5,5;0,0,0,0,0:0,0,0,0,0:0,3,0,0,0;0,0,0,0,0:0,0,0,0,0:4,0,2,1,0;0,0,0,0,0:0,0,0,0,0:0,0,0,0,0;0,0,0,0,0:0,0,0,0,0:0,0,0,0,0;0,1,0,1,1:0,9,4,3,8:2,6,6,5,5</t>
  </si>
  <si>
    <t>198;0;0</t>
  </si>
  <si>
    <t>106,106,106,106,110:36,30,43,32,42:0,0,0,0,4;16,4,12,13,12:11,0,8,8,8:0,0,0,0,0;0,0,0,0,0:0,11,5,0,0:0,0,0,0,0;3,16,0,4,0:9,0,10,11,8:0,0,0,0,0;0,6,16,13,0:21,0,0,0,0:0,0,0,0,0;2,0,13,0,1:0,21,0,22,0:0,0,0,0,0;9,7,0,0,12:3,0,0,0,7:0,0,0,0,0;0,2,0,0,2:0,0,0,0,0:0,0,0,0,0</t>
  </si>
  <si>
    <t>0,0,0,0,0:0,0,0,0,0:0,0,0,0,0;0,0,0,0,0:0,0,0,0,0:0,7,0,0,0;7,9,11,12,0:14,0,0,20,4:0,1,5,1,10;0,0,0,0,7:0,5,0,0,0:0,8,0,0,0;0,0,0,0,0:0,6,0,0,0:0,0,0,0,0;0,2,0,0,0:0,0,0,0,0:0,0,0,0,0;0,0,9,13,0:0,0,5,7,0:8,0,14,17,6;0,0,0,4,0:9,7,6,9,6:13,11,14,13,12</t>
  </si>
  <si>
    <t>177;0;0</t>
  </si>
  <si>
    <t>99,95,99,99,95:41,27,39,42,38:1,0,0,0,0;2,0,8,0,0:0,0,0,0,2:0,0,0,0,0;14,10,0,1,1:9,0,4,4,0:0,0,0,0,0;0,0,0,6,5:0,0,0,0,0:0,0,0,0,0;0,7,0,9,10:2,0,3,0,0:0,0,0,0,0;14,15,17,15,14:5,3,5,5,4:0,0,0,0,0;7,0,9,2,0:0,9,0,0,3:0,0,0,0,0;22,17,22,25,16:17,20,22,23,17:0,0,0,0,0</t>
  </si>
  <si>
    <t>0,0,0,0,0:0,0,0,0,0:0,0,0,0,0;0,8,0,5,7:2,0,5,5,0:0,15,13,13,8;0,0,2,0,0:0,1,0,0,4:7,4,3,6,0;5,4,0,0,0:6,7,5,0,0:15,2,15,1,17;4,0,4,0,0:0,13,0,7,8:8,8,5,12,10;0,0,0,0,0:0,0,0,0,0:0,2,0,0,0;0,1,0,0,1:0,0,0,0,0:0,6,2,0,0;0,0,0,0,0:0,0,0,0,0:0,5,0,0,0</t>
  </si>
  <si>
    <t>154;0;0</t>
  </si>
  <si>
    <t>92,94,83,80,81:32,39,23,20,21:0,0,0,0,0;12,13,14,17,19:5,6,7,7,7:0,0,0,0,0;8,7,8,6,7:0,0,0,0,0:0,0,0,0,0;0,1,0,1,1:0,0,0,0,0:0,0,0,0,0;6,2,0,0,5:4,0,0,2,1:0,0,0,0,0;0,0,0,0,0:12,10,6,3,6:0,0,0,0,0;0,0,0,0,0:0,0,0,0,0:0,0,0,0,0;12,10,14,9,9:5,0,7,1,2:0,0,0,0,0</t>
  </si>
  <si>
    <t>0,0,0,0,0:0,0,0,0,0:0,0,0,0,0;0,0,0,0,0:0,0,0,0,0:0,0,0,0,0;0,0,0,0,0:11,13,9,13,21:9,9,8,8,6;2,0,0,0,0:9,8,13,11,9:6,2,19,19,17;0,0,0,2,0:0,0,2,0,0:7,5,1,6,5;11,13,12,11,9:0,0,0,0,0:1,0,3,6,6;4,3,2,3,4:6,3,13,8,9:5,5,5,5,4;0,0,0,0,0:0,1,0,0,0:0,7,0,4,3</t>
  </si>
  <si>
    <t>204;0;0</t>
  </si>
  <si>
    <t>114,114,118,118,114:38,39,48,43,38:1,0,13,10,3;6,0,0,0,0:15,15,0,4,14:0,0,0,0,0;20,0,20,19,0:4,20,13,16,0:0,0,0,0,0;0,0,0,0,0:0,0,0,0,0:0,0,0,0,0;5,15,17,28,28:16,0,12,12,4:0,0,0,0,0;10,5,4,9,10:0,0,11,12,6:0,0,0,0,0;3,11,3,0,11:0,0,0,0,0:0,0,0,0,0;0,10,0,0,4:0,0,0,0,0:0,0,0,0,0</t>
  </si>
  <si>
    <t>0,0,0,0,0:0,0,0,0,0:0,0,0,0,0;0,2,6,8,4:0,0,0,0,0:0,0,13,0,0;0,0,0,0,2:0,0,0,0,0:9,0,0,0,0;6,0,0,0,0:17,16,14,16,13:15,2,4,0,0;0,0,0,0,0:0,0,0,0,0:0,0,0,0,8;0,0,0,0,0:0,6,0,0,0:0,14,0,0,6;0,0,0,0,0:0,0,4,0,0:0,15,14,5,9;14,0,0,0,0:12,2,9,6,2:16,13,0,11,11</t>
  </si>
  <si>
    <t>164;0;0</t>
  </si>
  <si>
    <t>100,100,100,100,100:45,40,45,46,50:0,0,0,0,10;6,0,13,10,0:0,0,3,0,7:0,0,0,0,0;0,0,0,0,0:0,0,0,0,0:0,0,0,0,0;0,12,1,0,17:4,5,1,5,0:0,0,0,0,0;1,6,9,2,10:0,0,0,0,0:0,0,0,0,0;10,0,5,12,5:2,14,0,5,0:0,0,0,0,0;0,20,0,0,0:17,16,14,12,12:0,0,0,0,0;7,0,0,0,0:0,0,0,0,0:0,0,0,0,0</t>
  </si>
  <si>
    <t>0,0,0,0,0:0,0,0,0,0:0,0,0,0,0;0,0,0,0,0:10,0,0,5,0:0,4,14,0,13;8,5,9,10,10:4,5,5,4,4:7,1,5,0,0;4,0,0,1,0:0,0,0,0,2:0,0,4,0,5;0,0,0,0,0:15,18,9,18,18:11,10,9,7,8;0,6,0,0,0:0,0,0,0,0:13,4,4,22,2;0,0,0,0,0:0,0,0,0,0:0,0,0,0,0;0,4,6,3,6:2,12,9,7,12:21,16,23,20,15</t>
  </si>
  <si>
    <t>64;113;0</t>
  </si>
  <si>
    <t>0,2,0,0,0:49,51,49,49,49:12,0,10,2,10;0,0,1,5,0:2,7,3,4,0:0,0,0,0,0;0,6,0,0,0:8,1,7,8,8:0,0,0,0,0;5,0,2,0,9:0,0,0,0,4:0,0,0,0,0;0,1,0,8,0:0,1,0,2,0:0,0,0,0,0;0,8,0,0,0:0,0,0,0,0:0,0,0,0,0;6,3,8,1,3:0,7,0,0,0:0,0,0,0,0;9,14,10,9,5:1,4,0,0,0:0,0,0,0,0</t>
  </si>
  <si>
    <t>0,0,0,0,0:0,0,0,0,0:0,0,0,0,0;0,0,0,0,2:0,0,0,0,3:7,0,9,4,8;2,0,4,1,2:0,0,0,0,0:1,1,4,2,4;0,14,0,17,0:0,4,3,4,0:8,8,9,6,4;0,0,0,0,0:0,0,0,0,0:0,0,0,0,0;2,0,2,0,2:21,9,23,22,15:5,5,6,7,8;0,0,0,0,0:0,0,0,0,0:0,0,0,0,0;0,0,0,0,0:0,0,1,0,7:6,5,9,8,9</t>
  </si>
  <si>
    <t>185;0;0</t>
  </si>
  <si>
    <t>91,105,91,99,91:24,47,31,36,21:1,15,0,2,0;0,21,0,0,0:24,15,17,14,2:0,0,0,0,0;0,6,7,0,17:0,0,0,0,12:0,0,0,0,0;0,0,0,15,0:14,14,0,6,9:0,0,0,0,0;0,0,0,6,0:0,0,0,0,0:0,0,0,0,0;12,6,20,5,11:0,0,8,0,0:0,0,0,0,0;7,10,0,0,0:0,0,0,6,0:0,0,0,0,0;10,0,0,2,0:0,13,17,0,19:0,0,0,0,0</t>
  </si>
  <si>
    <t>0,0,0,0,0:0,0,0,0,0:0,0,0,0,0;0,0,0,0,0:0,0,0,0,0:0,0,0,0,0;0,0,0,0,0:0,0,0,0,0:0,0,0,0,5;4,2,6,0,8:0,0,7,0,0:0,0,14,7,0;15,10,10,0,1:6,7,7,0,4:19,0,0,15,18;0,0,0,0,0:0,5,0,4,0:10,9,1,13,12;0,0,1,0,5:6,1,8,0,13:7,6,5,1,5;0,0,0,0,0:2,0,0,0,0:10,1,0,0,0</t>
  </si>
  <si>
    <t>1;0;1;0</t>
  </si>
  <si>
    <t>187;0;126;0</t>
  </si>
  <si>
    <t>91,91,91,93,91:6,15,0,4,13:51,70,46,46,66:0,29,0,0,19;19,2,10,11,3:27,3,29,18,10:16,0,16,22,13:0,0,0,0,0;7,3,0,5,2:18,5,5,17,14:15,4,0,16,16:0,0,0,0,0;0,15,15,0,19:0,11,11,13,14:16,0,12,0,0:0,0,0,0,0;24,4,0,16,7:6,14,25,0,8:6,5,7,4,6:0,0,0,0,0;8,7,8,8,0:0,2,0,0,2:0,8,0,0,0:0,0,0,0,0;0,16,17,0,16:8,0,3,4,0:4,0,11,0,0:0,0,0,0,0;9,1,11,9,9:5,0,2,0,0:0,9,5,0,0:0,0,0,0,0</t>
  </si>
  <si>
    <t>0,0,0,0,0:0,0,0,0,0:0,0,0,0,0:0,0,0,0,0;0,0,0,0,0:0,0,0,0,0:0,0,0,0,0:0,0,0,0,0;0,0,0,0,0:0,0,0,0,0:0,0,0,0,0:0,0,0,0,0;0,0,0,9,0:0,0,0,0,0:0,3,0,5,1:0,10,1,18,10;0,0,0,0,0:0,0,0,2,0:0,0,0,0,0:0,0,0,0,0;0,0,0,0,5:3,0,4,9,0:7,0,12,10,0:8,22,2,8,3;1,0,0,2,0:0,1,0,0,3:0,4,0,0,4:7,8,0,14,9;0,0,0,0,0:0,4,0,8,3:6,0,0,0,0:2,3,9,1,2</t>
  </si>
  <si>
    <t>176;0;113;0</t>
  </si>
  <si>
    <t>88,88,88,88,88:0,0,0,0,2:41,48,40,47,45:8,2,4,0,10;8,0,0,0,0:0,0,0,11,0:0,0,0,0,0:0,0,0,0,0;1,1,21,16,15:0,15,0,2,2:4,4,5,5,5:0,0,0,0,0;0,0,0,0,0:0,0,0,0,0:0,0,0,0,0:0,0,0,0,0;11,11,7,8,5:13,15,4,8,8:0,11,10,0,0:0,0,0,0,0;0,15,15,19,21:13,10,0,9,1:0,0,0,0,0:0,0,0,0,0;9,0,0,0,0:0,0,30,0,22:0,5,4,4,6:0,0,0,0,0;11,12,0,4,0:0,16,15,11,12:15,8,7,0,17:0,0,0,0,0</t>
  </si>
  <si>
    <t>0,0,0,0,0:0,0,0,0,0:0,0,0,0,0:0,0,0,0,0;0,15,17,15,21:13,20,15,0,14:9,12,9,0,12:0,0,0,12,0;0,0,0,0,0:0,0,1,0,0:0,0,0,0,0:0,0,0,0,0;5,4,3,3,4:4,14,9,9,14:25,2,25,21,24:8,9,8,8,6;0,0,0,0,0:0,0,0,0,0:0,0,0,0,0:0,0,0,0,0;11,0,0,0,0:0,0,0,0,0:1,8,10,7,1:5,4,5,5,4;0,10,8,3,10:0,9,0,0,0:20,0,0,0,0:5,0,3,0,0;0,0,0,0,0:3,0,0,0,0:0,0,0,0,0:0,0,0,0,0</t>
  </si>
  <si>
    <t>161;0;89;0</t>
  </si>
  <si>
    <t>79,77,77,79,77:2,0,10,14,6:47,44,53,56,46:9,0,14,19,9;16,10,5,0,10:14,0,12,5,0:1,2,3,2,2:0,0,0,0,0;21,22,15,21,20:14,15,10,15,15:9,11,3,9,10:0,0,0,0,0;0,0,0,2,0:0,0,0,0,0:0,0,0,0,0:0,0,0,0,0;8,12,7,0,14:8,6,4,0,4:2,0,17,16,7:0,0,0,0,0;9,7,6,3,7:0,2,0,0,0:0,0,0,0,0:0,0,0,0,0;0,0,0,0,0:0,0,1,7,6:4,0,0,0,2:0,0,0,0,0;0,0,0,16,0:0,0,0,10,0:0,0,0,6,0:0,0,0,0,0</t>
  </si>
  <si>
    <t>0,0,0,0,0:0,0,0,0,0:0,0,0,0,0:0,0,0,0,0;0,0,0,10,0:0,0,0,0,0:0,0,0,0,0:5,8,3,7,0;0,0,0,0,0:0,0,0,0,0:0,0,0,0,0:0,0,5,0,2;10,9,5,0,10:22,0,15,18,0:0,0,0,25,21:2,3,1,0,0;0,0,0,3,0:0,0,0,0,0:0,0,0,0,0:0,15,0,0,0;0,0,0,0,0:2,0,4,10,4:6,6,4,0,5:5,4,5,4,5;10,5,0,5,5:2,8,0,0,0:0,17,15,14,0:11,0,0,0,13;3,9,3,0,5:7,4,7,0,4:5,4,4,0,5:10,11,10,6,7</t>
  </si>
  <si>
    <t>168;0;98;0</t>
  </si>
  <si>
    <t>84,84,88,84,84:0,4,4,6,2:36,42,34,45,38:2,12,0,16,11;0,3,0,6,0:0,0,0,0,0:0,0,0,0,0:0,0,0,0,0;0,0,0,3,0:23,18,25,23,22:12,12,14,12,13:0,0,0,0,0;12,17,5,9,14:8,10,0,5,8:0,0,0,0,0:0,0,0,0,0;16,14,16,15,0:1,0,0,2,17:0,11,0,10,5:0,0,0,0,0;0,0,0,0,0:0,0,0,0,0:5,0,0,0,0:0,0,0,0,0;6,0,4,0,21:7,10,0,17,0:9,0,16,5,8:0,0,0,0,0;14,14,6,2,8:8,12,4,0,0:0,5,0,13,11:0,0,0,0,0</t>
  </si>
  <si>
    <t>0,0,0,0,0:0,0,0,0,0:0,0,0,0,0:0,0,0,0,0;0,0,1,0,1:6,18,13,23,17:0,7,7,0,0:22,16,15,6,17;0,0,0,0,0:0,0,0,0,0:0,0,0,0,0:1,0,4,0,0;0,0,0,0,0:0,0,0,0,0:0,0,4,23,10:0,0,0,0,0;0,0,0,0,1:0,2,1,0,0:10,0,14,0,0:15,0,15,0,6;0,2,3,3,3:8,9,6,11,9:0,0,13,18,17:1,1,7,6,7;0,0,0,0,0:0,0,0,0,0:0,0,0,0,0:0,9,0,8,0;0,0,0,0,0:0,0,0,0,0:0,0,0,0,0:0,0,0,0,0</t>
  </si>
  <si>
    <t>160;0;103;0</t>
  </si>
  <si>
    <t>80,80,80,80,80:0,1,0,0,0:45,44,46,39,40:11,9,11,9,0;23,7,12,19,7:21,25,14,12,22:9,10,6,10,8:0,0,0,0,0;0,15,0,1,13:1,4,13,9,1:9,4,10,0,0:0,0,0,0,0;0,0,3,0,5:0,0,0,0,0:0,0,0,0,0:0,0,0,0,0;0,9,8,14,16:18,2,2,7,10:4,2,3,2,8:0,0,0,0,0;12,3,0,0,0:10,10,6,9,10:6,7,5,7,7:0,0,0,0,0;5,0,0,0,0:0,0,0,0,0:0,0,0,0,0:0,0,0,0,0;0,0,3,3,0:0,0,3,1,0:0,0,0,0,0:0,0,0,0,0</t>
  </si>
  <si>
    <t>0,0,0,0,0:0,0,0,0,0:0,0,0,0,0:0,0,0,0,0;0,0,0,0,0:0,0,0,0,0:0,0,0,0,0:0,0,0,0,0;0,0,0,0,0:0,0,0,0,0:0,0,0,0,0:0,2,0,0,0;2,1,0,6,0:12,13,9,14,8:6,7,7,7,6:7,7,4,4,5;1,0,0,0,0:0,0,0,0,0:0,0,0,0,0:0,0,5,9,3;0,0,0,0,0:0,0,0,0,0:0,0,0,0,0:0,0,0,0,0;0,1,1,2,1:18,19,19,13,16:3,12,10,11,3:5,6,1,7,6;0,0,0,0,0:0,0,0,0,0:3,4,1,9,7:7,6,15,15,8</t>
  </si>
  <si>
    <t>148;0;84;0</t>
  </si>
  <si>
    <t>69,68,68,73,68:2,2,4,6,0:32,34,37,39,27:1,9,8,9,0;0,0,5,0,0:1,0,0,0,0:0,6,0,0,0:0,0,0,0,0;5,5,12,5,12:10,15,14,10,10:10,11,12,12,11:0,0,0,0,0;0,0,6,0,0:0,0,0,0,0:0,0,0,3,3:0,0,0,0,0;6,6,5,6,0:0,0,1,2,0:0,0,0,0,0:0,0,0,0,0;0,8,0,0,7:19,4,6,14,16:4,5,3,7,3:0,0,0,0,0;20,13,18,15,4:16,9,14,11,0:12,5,9,7,0:0,0,0,0,0;14,1,1,9,9:10,12,10,0,7:12,6,2,0,8:0,0,0,0,0</t>
  </si>
  <si>
    <t>0,0,0,0,0:0,0,0,0,0:0,0,0,0,0:0,0,0,0,0;0,2,0,2,3:0,7,8,2,3:0,0,0,0,0:0,0,3,5,0;0,0,0,0,0:0,0,0,0,0:0,0,0,0,0:0,0,0,0,0;2,2,0,3,2:5,8,1,8,6:0,8,10,0,0:8,13,11,12,10;0,0,0,0,0:4,0,0,0,2:9,3,4,3,11:12,16,11,27,24;0,0,0,0,0:0,0,0,0,0:0,0,0,0,0:3,0,4,0,4;0,0,0,0,0:0,0,0,0,0:0,0,0,0,4:0,6,3,4,0;0,0,0,0,0:0,0,0,0,0:0,0,0,0,0:1,0,8,0,0</t>
  </si>
  <si>
    <t>178;0;107;0</t>
  </si>
  <si>
    <t>86,86,86,86,86:5,5,0,2,3:46,39,39,39,40:0,1,0,5,14;0,0,8,0,0:14,13,22,25,16:10,0,10,9,10:0,0,0,0,0;23,4,0,2,0:19,0,0,13,18:15,12,15,15,11:0,0,0,0,0;0,0,10,0,0:0,0,0,0,0:0,5,2,5,3:0,0,0,0,0;0,0,2,14,20:8,17,11,10,16:8,9,9,0,0:0,0,0,0,0;0,0,21,23,24:16,14,14,14,13:8,7,7,6,6:0,0,0,0,0;0,0,0,5,0:0,7,6,0,6:0,0,0,0,0:0,0,0,0,0;3,10,0,0,0:0,0,13,5,0:0,0,0,0,0:0,0,0,0,0</t>
  </si>
  <si>
    <t>0,0,0,0,0:0,0,0,0,0:0,0,0,0,0:0,0,0,0,0;0,0,0,0,0:0,0,0,0,0:0,3,0,0,0:0,0,0,0,0;0,0,4,0,4:0,0,5,0,0:0,0,0,0,0:0,0,0,0,0;0,6,0,5,0:2,13,0,12,11:8,0,0,0,0:4,0,3,0,2;0,0,0,0,0:0,0,0,0,0:0,0,0,1,0:0,0,0,0,0;0,0,0,0,0:0,0,0,0,0:0,0,0,0,0:0,0,0,0,1;4,5,3,0,5:4,0,0,0,0:7,16,11,10,19:0,8,0,7,9;0,0,9,12,14:23,8,0,0,0:3,4,12,5,3:0,0,0,0,0</t>
  </si>
  <si>
    <t>172;0;131;0</t>
  </si>
  <si>
    <t>86,86,86,86,86:0,0,1,3,0:50,51,60,59,57:3,0,14,6,5;0,14,0,10,17:18,10,12,6,13:8,0,20,18,21:0,0,0,0,0;8,5,24,15,20:9,0,28,28,26:2,18,10,15,14:0,0,0,0,0;2,0,14,0,12:0,0,0,0,4:8,8,0,0,0:0,0,0,0,0;18,8,0,3,14:19,9,22,15,20:9,4,7,0,0:0,0,0,0,0;4,7,0,6,0:1,0,3,0,0:0,0,0,0,2:0,0,0,0,0;16,0,8,12,0:11,17,0,5,3:0,0,6,13,9:0,0,0,0,0;11,17,11,2,0:0,14,0,0,0:19,0,0,0,0:0,0,0,0,0</t>
  </si>
  <si>
    <t>0,0,0,0,0:0,0,0,0,0:0,0,0,0,0:0,0,0,0,0;0,0,4,0,0:0,0,0,0,0:0,1,0,0,0:0,0,0,0,0;0,0,0,0,0:0,0,0,0,0:0,0,0,0,0:18,4,6,4,6;0,12,0,7,0:3,4,8,2,0:0,0,11,11,8:7,9,0,0,0;0,0,0,0,0:0,0,0,0,0:0,0,0,2,0:3,13,3,10,15;0,0,1,0,0:0,10,0,14,5:9,18,1,1,0:0,8,7,7,5;0,0,0,0,1:0,0,0,0,0:7,0,0,0,0:0,0,14,9,10;0,0,0,0,7:0,0,1,0,0:0,1,6,1,0:0,16,0,0,0</t>
  </si>
  <si>
    <t>162;0;96;0</t>
  </si>
  <si>
    <t>72,72,72,76,72:4,10,3,7,0:44,51,40,44,36:11,18,8,13,0;13,1,10,0,2:0,6,0,0,0:0,0,1,0,0:0,0,0,0,0;17,20,19,22,27:7,4,4,5,8:3,0,0,0,4:0,0,0,0,0;15,1,14,1,0:9,4,6,21,0:0,1,0,7,11:0,0,0,0,0;0,0,18,16,18:16,15,10,9,6:11,11,5,5,2:0,0,0,0,0;0,16,0,15,12:0,0,0,0,0:10,10,7,10,1:0,0,0,0,0;0,17,0,0,1:3,15,10,3,10:0,5,9,7,0:0,0,0,0,0;25,22,9,16,8:19,16,24,11,22:5,5,11,0,11:0,0,0,0,0</t>
  </si>
  <si>
    <t>0,0,0,0,0:0,0,0,0,0:0,0,0,0,0:0,0,0,0,0;0,0,0,2,0:1,0,4,0,1:0,0,0,0,17:0,0,1,0,0;0,0,0,0,0:0,0,0,0,0:0,1,0,0,0:3,4,7,4,3;0,0,0,0,5:0,0,0,0,6:0,0,9,0,0:10,9,0,3,2;9,5,0,0,0:0,0,0,0,0:0,0,0,0,0:0,0,5,6,6;0,0,2,0,0:0,2,0,0,1:0,0,0,0,0:0,0,0,0,6;0,0,0,0,0:0,0,0,0,0:0,0,0,0,0:0,0,0,0,0;0,0,0,0,0:0,0,0,0,0:0,0,0,0,0:4,0,0,0,0</t>
  </si>
  <si>
    <t>156;0;89;0</t>
  </si>
  <si>
    <t>68,66,68,69,66:2,0,2,3,0:36,34,35,40,35:1,0,6,8,6;21,0,0,21,22:10,12,14,14,14:6,6,9,9,9:0,0,0,0,0;11,3,5,7,7:19,0,0,1,0:11,11,10,0,10:0,0,0,0,0;0,0,0,0,0:1,11,7,4,6:6,8,7,8,7:0,0,0,0,0;0,0,0,0,0:11,0,0,2,5:1,7,7,2,0:0,0,0,0,0;0,22,22,0,7:0,15,15,0,0:10,5,6,0,7:0,0,0,0,0;0,0,0,0,0:0,8,5,8,3:0,0,0,2,0:0,0,0,0,0;7,7,7,8,0:0,0,0,0,0:0,0,0,3,0:0,0,0,0,0</t>
  </si>
  <si>
    <t>0,0,0,0,0:0,0,0,0,0:0,0,0,0,0:0,0,0,0,0;0,0,0,0,0:0,0,0,0,0:0,0,0,0,0:0,0,0,0,0;0,0,0,0,0:0,3,1,0,0:0,0,0,0,0:0,0,0,0,0;5,7,0,0,5:0,0,0,0,0:0,0,0,0,0:0,0,0,0,0;5,7,5,7,3:0,13,20,0,0:0,0,0,0,4:7,0,0,1,6;0,0,0,7,0:4,0,0,4,0:0,0,0,8,0:0,1,1,6,0;4,5,7,4,6:9,0,0,0,0:0,4,8,0,9:1,0,0,4,0;0,0,0,0,1:9,10,13,11,16:9,7,7,0,7:4,1,0,3,5</t>
  </si>
  <si>
    <t>180;0;116;0</t>
  </si>
  <si>
    <t>88,88,88,88,88:3,8,8,0,1:56,60,60,55,53:21,17,8,12,0;0,8,20,14,16:4,0,0,0,0:17,15,24,18,0:0,0,0,0,0;7,23,21,0,0:25,20,17,26,26:16,10,8,19,17:0,0,0,0,0;15,12,4,0,4:0,0,3,6,4:0,0,0,0,0:0,0,0,0,0;13,0,0,9,14:3,13,13,0,0:0,0,0,0,4:0,0,0,0,0;1,0,0,0,0:0,6,3,4,3:0,0,0,0,0:0,0,0,0,0;0,7,0,0,0:0,0,0,0,0:0,0,0,0,0:0,0,0,0,0;9,0,0,0,0:1,0,0,0,0:0,0,0,0,0:0,0,0,0,0</t>
  </si>
  <si>
    <t>0,0,0,0,0:0,0,0,0,0:0,0,0,0,0:0,0,0,0,0;3,0,0,0,0:0,0,4,10,10:0,0,0,0,0:0,0,0,0,0;0,0,0,0,0:0,0,0,0,0:0,0,0,0,0:0,1,3,0,0;0,0,0,6,0:4,2,0,0,0:0,3,0,0,1:0,15,15,12,13;0,0,5,0,0:0,0,0,9,1:9,1,6,16,0:18,0,4,4,25;0,2,1,3,0:3,0,0,0,0:17,16,11,18,14:11,8,7,9,7;11,0,2,2,0:0,0,9,8,11:0,0,6,5,5:0,0,0,0,0;0,4,4,8,3:0,7,6,6,7:11,2,3,9,0:15,16,16,16,25</t>
  </si>
  <si>
    <t>152;0;92;0</t>
  </si>
  <si>
    <t>76,76,77,76,76:2,6,1,0,3:40,41,37,29,39:9,9,10,0,6;16,0,0,0,0:6,6,0,0,0:0,0,0,3,0:0,0,0,0,0;0,0,1,0,0:0,0,0,0,0:0,0,0,0,0:0,0,0,0,0;5,6,6,0,5:0,0,0,0,0:0,0,0,0,0:0,0,0,0,0;0,0,0,13,12:2,10,13,8,13:0,0,0,0,0:0,0,0,0,0;18,21,20,3,7:15,14,13,18,12:9,9,5,11,7:0,0,0,0,0;12,5,13,16,5:18,20,20,23,13:11,15,15,16,9:0,0,0,0,0;0,15,15,9,5:2,1,5,0,0:4,5,4,5,5:0,0,0,0,0</t>
  </si>
  <si>
    <t>0,0,0,0,0:0,0,0,0,0:0,0,0,0,0:0,0,0,0,0;0,1,2,1,0:0,0,0,0,0:4,0,3,0,5:0,0,0,12,9;0,3,0,0,4:16,30,16,21,17:16,13,12,11,13:22,21,23,13,7;0,0,0,3,0:2,2,1,7,2:22,8,19,22,25:9,7,9,11,7;0,0,0,0,0:0,0,0,0,0:7,18,8,15,13:0,0,0,0,0;0,0,0,0,0:0,0,0,0,0:0,0,0,0,0:2,0,2,1,0;0,0,0,0,0:0,0,0,0,0:0,0,0,0,0:0,0,0,0,0;0,0,0,0,0:0,0,0,0,0:0,0,0,0,0:0,0,0,0,0</t>
  </si>
  <si>
    <t>143;0;79;0</t>
  </si>
  <si>
    <t>76,80,90,82,85:2,0,10,13,5:43,30,37,56,31:13,0,7,28,1;8,0,8,7,8:0,0,3,1,1:0,0,0,0,0:0,0,0,0,0;2,6,5,4,0:0,0,0,0,0:0,0,0,0,0:0,0,0,0,0;0,7,0,0,0:0,0,0,1,0:0,0,0,0,0:0,0,0,0,0;0,0,0,0,9:0,0,0,0,0:0,0,0,0,0:0,0,0,0,0;16,10,11,16,12:27,16,16,21,16:12,11,13,9,13:0,0,0,0,0;7,0,0,8,7:0,0,0,0,0:0,0,0,0,0:0,0,0,0,0;5,4,4,3,6:11,9,9,8,15:6,11,10,7,12:0,0,0,0,0</t>
  </si>
  <si>
    <t>0,0,0,0,0:0,0,0,0,0:0,0,0,0,0:0,0,0,0,0;0,6,0,0,0:0,1,0,0,0:13,9,7,9,11:6,4,5,5,4;0,0,0,0,4:10,7,3,9,0:15,4,5,5,16:5,4,5,5,5;7,0,0,6,6:0,13,4,0,1:1,22,26,24,6:8,1,8,9,3;3,3,0,0,0:3,7,24,8,4:7,7,8,7,7:4,0,1,0,6;0,0,0,0,0:0,0,0,0,0:0,0,0,0,0:0,0,0,0,0;0,0,0,0,0:1,0,0,0,4:2,6,5,7,5:11,10,11,10,11;0,0,0,0,0:0,0,0,0,0:0,0,0,0,0:5,1,1,2,1</t>
  </si>
  <si>
    <t>168;0;115;0</t>
  </si>
  <si>
    <t>82,80,80,80,80:4,2,1,0,2:49,57,57,46,51:0,22,15,7,8;0,3,0,9,0:0,6,17,0,25:22,0,8,0,16:0,0,0,0,0;5,0,3,0,1:0,0,0,0,0:0,0,0,0,0:0,0,0,0,0;9,2,16,0,10:0,0,0,0,0:0,0,17,15,14:0,0,0,0,0;12,20,16,18,20:15,8,10,17,6:4,0,0,3,0:0,0,0,0,0;0,11,1,9,0:0,5,0,2,0:0,0,0,8,2:0,0,0,0,0;16,1,16,4,18:6,5,7,0,3:0,0,0,0,0:0,0,0,0,0;4,15,0,3,11:8,0,7,12,1:0,15,0,0,1:0,0,0,0,0</t>
  </si>
  <si>
    <t>0,0,0,0,0:0,0,0,0,0:0,0,0,0,0:0,0,0,0,0;2,0,0,0,0:0,0,0,0,0:0,0,0,0,0:0,0,7,0,0;0,3,0,4,0:10,10,21,18,9:13,17,18,20,20:11,10,8,9,7;0,0,0,2,0:4,0,0,5,0:6,6,0,0,0:17,11,1,0,0;0,0,0,0,0:0,0,0,0,0:0,2,5,0,6:4,9,13,10,10;0,0,0,0,0:7,0,7,0,5:1,2,0,0,0:12,13,13,3,10;0,0,0,0,0:0,0,0,6,0:5,0,0,6,5:0,0,0,16,0;0,0,0,0,0:0,0,0,0,0:0,0,0,0,0:0,0,0,0,0</t>
  </si>
  <si>
    <t>1;0;1;0;0</t>
  </si>
  <si>
    <t>192;0;191;0;0</t>
  </si>
  <si>
    <t>96,96,96,96,96:0,2,2,2,2:107,109,104,109,109:31,32,25,30,32:0,0,0,0,0;11,10,20,8,20:12,19,15,18,16:16,18,20,23,16:12,15,16,15,15:0,0,0,0,0;6,13,13,0,10:0,0,5,0,5:0,0,0,6,0:0,0,0,3,0:0,0,0,0,0;0,0,0,14,0:0,0,0,2,0:0,0,6,4,9:11,0,0,0,0:0,0,0,0,0;6,0,0,0,0:0,4,6,5,3:0,0,0,0,0:0,0,0,0,0:0,0,0,0,0;18,18,20,1,20:3,0,1,9,2:0,26,0,5,0:0,11,0,4,10:0,0,0,0,0;0,0,1,28,9:11,24,16,13,25:5,7,8,12,4:0,2,2,5,0:0,0,0,0,0;7,7,0,15,7:9,10,1,18,14:0,0,0,5,15:0,5,8,0,0:0,0,0,0,0</t>
  </si>
  <si>
    <t>0,0,0,0,0:0,0,0,0,0:0,0,0,0,0:0,0,0,0,0:0,0,0,0,0;0,0,0,0,0:0,0,0,0,0:0,0,0,0,0:0,0,0,0,0:0,0,0,0,0;0,0,0,0,0:0,4,0,4,0:3,1,0,0,0:3,8,1,0,4:5,4,5,1,4;10,2,4,0,11:0,13,0,0,0:0,2,0,0,0:0,1,0,0,0:0,0,0,0,2;0,0,0,0,1:3,0,0,0,0:14,11,8,12,7:10,7,11,0,10:12,14,30,9,5;0,0,0,0,0:0,1,0,0,0:2,0,4,0,3:15,0,8,0,0:0,0,12,5,0;0,0,0,0,0:0,0,0,0,0:0,0,0,0,0:0,0,0,0,2:8,6,0,2,10;0,0,0,0,0:0,0,0,0,0:0,0,0,0,0:15,0,0,0,0:7,0,0,8,5</t>
  </si>
  <si>
    <t>184;0;190;0;0</t>
  </si>
  <si>
    <t>92,92,92,92,96:0,0,0,0,4:109,106,102,105,110:48,45,41,38,45:11,15,0,0,0;0,0,0,0,0:0,0,0,0,0:0,0,0,0,0:0,0,0,0,0:0,0,0,0,0;2,4,1,9,0:16,17,14,7,22:12,12,22,0,18:13,9,13,15,9:0,0,0,0,0;6,25,26,17,25:0,18,20,11,16:3,5,0,0,9:0,0,16,1,0:0,0,0,0,0;21,24,17,23,3:26,27,26,25,9:25,18,21,25,15:4,5,5,4,4:0,0,0,0,0;20,1,7,4,15:11,0,0,3,0:6,19,5,18,4:0,13,0,13,1:0,0,0,0,0;0,0,0,0,0:0,0,1,18,0:0,0,0,0,0:0,0,11,0,7:0,0,0,0,0;4,6,11,10,5:10,4,13,1,12:7,5,10,13,8:9,7,0,0,7:0,0,0,0,0</t>
  </si>
  <si>
    <t>0,0,0,0,0:0,0,0,0,0:0,0,0,0,0:0,0,0,0,0:0,0,0,0,0;9,3,6,17,6:20,22,14,17,16:7,9,9,9,9:0,0,8,0,7:0,0,0,0,0;0,0,0,0,0:0,0,0,0,0:0,0,0,0,0:0,0,0,0,0:0,5,0,0,3;0,0,0,0,0:0,0,0,0,0:0,0,5,4,0:0,1,0,0,0:0,0,0,0,0;0,0,0,0,0:0,0,0,0,0:0,0,0,0,0:0,0,0,0,0:0,0,0,0,0;0,0,0,0,0:0,0,0,0,0:0,0,0,0,0:1,0,0,0,0:13,0,0,0,12;5,7,1,8,2:9,3,0,0,9:10,20,7,7,19:1,0,0,0,0:9,8,0,11,7;0,0,0,0,0:0,0,0,0,0:0,0,0,0,0:0,0,0,0,0:0,0,9,7,0</t>
  </si>
  <si>
    <t>181;0;167;0;0</t>
  </si>
  <si>
    <t>90,89,89,89,94:0,2,3,4,2:96,94,90,95,89:41,35,41,45,39:1,4,1,15,0;9,11,16,9,4:7,12,12,13,7:4,4,11,5,0:12,10,0,0,8:0,0,0,0,0;0,0,1,0,1:7,0,0,0,0:0,0,0,0,0:0,0,0,2,0:0,0,0,0,0;18,23,4,10,24:10,14,1,7,13:22,22,0,12,23:5,6,6,6,5:0,0,0,0,0;14,14,11,15,22:17,12,16,8,13:9,12,12,10,4:4,4,4,5,5:0,0,0,0,0;0,6,0,0,12:0,0,5,0,0:0,3,0,0,0:0,0,0,0,0:0,0,0,0,0;7,0,6,6,0:2,8,8,2,8:0,1,0,0,0:0,0,0,0,0:0,0,0,0,0;11,19,23,20,7:26,26,16,13,28:23,24,24,9,23:12,10,9,8,6:0,0,0,0,0</t>
  </si>
  <si>
    <t>0,0,0,0,0:0,0,0,0,0:0,0,0,0,0:0,0,0,0,0:0,0,0,0,0;0,0,0,0,0:0,0,0,0,0:0,0,0,0,0:0,0,0,5,0:0,0,0,0,0;1,0,0,1,0:0,7,6,6,3:3,13,0,10,9:11,0,11,0,9:21,18,22,21,21;0,0,0,0,0:0,0,0,0,0:0,0,0,0,0:0,0,0,0,0:0,0,0,0,1;0,0,0,0,0:0,0,0,0,0:0,0,0,0,0:0,0,0,0,0:0,0,1,0,0;0,0,0,2,0:20,3,0,2,0:0,0,4,0,0:0,3,0,3,0:0,0,0,0,0;0,4,0,0,3:0,0,0,0,0:5,0,4,8,2:0,0,11,12,10:5,7,11,17,2;0,0,0,0,0:0,0,0,0,0:0,0,0,0,0:0,0,0,0,0:0,0,0,3,4</t>
  </si>
  <si>
    <t>168;0;176;0;0</t>
  </si>
  <si>
    <t>84,84,84,84,84:0,1,0,0,0:94,104,102,104,93:34,43,38,40,32:0,0,1,6,3;3,0,0,2,1:0,0,0,0,0:1,4,0,0,0:0,0,0,0,0:0,0,0,0,0;6,7,7,6,0:0,0,0,0,14:10,13,16,8,0:0,0,6,0,7:0,0,0,0,0;14,13,12,17,4:23,19,10,23,8:28,15,6,10,11:10,0,0,0,2:0,0,0,0,0;0,12,9,8,17:0,2,0,0,8:0,0,17,16,0:7,4,3,5,6:0,0,0,0,0;0,0,0,0,0:18,17,20,0,9:3,0,10,0,0:13,0,0,0,0:0,0,0,0,0;19,0,0,0,16:0,3,3,2,0:6,8,0,0,25:0,0,4,1,14:0,0,0,0,0;0,10,8,0,0:17,0,0,11,0:5,0,0,0,14:0,13,16,12,0:0,0,0,0,0</t>
  </si>
  <si>
    <t>0,0,0,0,0:0,0,0,0,0:0,0,0,0,0:0,0,0,0,0:0,0,0,0,0;0,3,1,0,0:25,12,11,5,15:0,0,7,5,6:19,14,16,12,25:16,23,21,14,25;0,0,0,0,11:0,0,0,0,0:0,0,0,0,0:1,2,0,7,0:7,4,1,7,0;0,0,0,0,0:0,0,0,0,0:0,0,0,0,0:0,0,10,1,0:5,9,8,11,10;10,0,0,0,0:12,0,0,0,0:0,8,0,0,2:0,0,0,0,0:0,0,3,2,0;12,14,17,10,7:0,0,0,16,0:0,0,0,7,9:0,16,0,9,9:3,5,0,0,0;0,0,0,0,0:0,0,0,0,9:0,0,0,0,0:0,0,0,0,0:0,0,0,0,0;0,0,0,0,6:0,1,4,0,7:0,12,13,0,0:8,0,0,0,0:0,0,0,3,0</t>
  </si>
  <si>
    <t>157;0;170;0;0</t>
  </si>
  <si>
    <t>95,91,95,84,91:11,7,11,0,7:97,93,97,87,93:29,36,35,33,37:0,6,5,3,7;6,7,7,10,11:9,15,12,18,15:15,18,20,28,18:23,15,20,14,14:0,0,0,0,0;8,5,9,9,5:22,15,20,21,19:18,22,22,22,22:14,14,16,15,9:0,0,0,0,0;1,0,3,5,6:0,0,0,2,4:0,0,0,0,0:0,0,0,0,0:0,0,0,0,0;10,9,9,10,8:5,2,3,4,5:2,0,0,0,0:0,0,0,1,5:0,0,0,0,0;0,0,0,5,0:0,0,0,0,0:0,1,0,0,0:3,0,0,0,0:0,0,0,0,0;5,6,7,2,0:0,7,0,6,0:0,0,0,0,0:0,0,9,0,9:0,0,0,0,0;5,4,3,0,6:0,0,0,0,0:0,0,0,0,0:0,0,0,0,0:0,0,0,0,0</t>
  </si>
  <si>
    <t>0,0,0,0,0:0,0,0,0,0:0,0,0,0,0:0,0,0,0,0:0,0,0,0,0;0,0,0,0,0:0,0,0,0,0:0,0,0,0,0:0,0,0,0,0:0,0,0,0,0;0,0,0,0,0:0,0,0,0,0:0,0,0,0,0:0,0,0,0,0:2,0,0,0,0;0,0,0,0,0:4,4,1,0,0:10,9,9,13,10:9,7,9,6,6:7,7,5,3,5;0,0,0,0,0:0,0,0,0,0:0,0,0,1,0:7,4,7,0,0:6,5,6,6,2;1,1,1,0,0:14,19,6,17,11:12,0,8,0,12:0,6,7,8,6:1,5,4,4,4;0,0,0,0,0:1,0,0,0,0:5,9,6,1,4:13,4,0,4,0:3,3,3,3,1;0,0,0,0,0:2,1,1,2,6:12,11,11,8,8:16,5,19,7,19:17,18,5,11,7</t>
  </si>
  <si>
    <t>140;0;166;0;0</t>
  </si>
  <si>
    <t>72,70,72,72,70:2,0,2,2,0:98,96,98,98,97:37,39,32,40,43:0,1,0,0,0;1,15,0,8,18:0,9,0,0,10:9,0,4,11,0:11,0,0,13,15:0,0,0,0,0;0,9,11,0,12:4,2,0,4,6:0,0,0,0,15:0,0,5,0,0:0,0,0,0,0;1,0,0,0,0:0,0,0,0,0:9,5,5,7,0:0,0,0,0,0:0,0,0,0,0;0,0,0,0,0:0,0,0,0,0:0,0,0,0,0:0,0,0,0,0:0,0,0,0,0;0,0,0,0,0:0,0,0,0,0:0,15,0,0,17:4,0,0,4,0:0,0,0,0,0;15,16,13,11,18:22,24,12,16,25:33,33,25,32,35:14,13,13,14,9:0,0,0,0,0;19,0,12,14,0:14,1,10,17,2:12,0,14,14,0:0,12,6,1,16:0,0,0,0,0</t>
  </si>
  <si>
    <t>0,0,0,0,0:0,0,0,0,0:0,0,0,0,0:0,0,0,0,0:0,0,0,0,0;0,0,7,0,0:0,0,1,0,0:0,0,0,0,0:0,0,0,0,0:8,0,0,7,0;9,0,0,7,0:0,0,2,0,0:0,0,7,0,0:0,0,0,6,2:5,0,9,2,0;0,1,2,0,2:17,7,8,16,4:0,0,0,0,11:5,10,12,18,17:18,17,13,17,22;4,2,1,4,1:4,5,5,5,4:17,15,21,25,21:9,12,11,11,9:6,7,6,5,5;0,2,2,0,2:6,1,5,4,5:1,0,0,6,0:0,1,1,0,0:5,8,7,3,0;0,0,0,0,0:0,0,0,0,0:0,0,0,0,0:0,0,0,0,0:7,8,6,1,0;0,4,0,0,0:0,0,0,0,0:0,1,0,0,1:2,0,0,0,0:3,0,7,1,1</t>
  </si>
  <si>
    <t>164;0;132;0;0</t>
  </si>
  <si>
    <t>84,81,80,86,81:6,0,8,11,4:82,76,88,88,78:32,22,40,37,24:0,0,7,0,0;9,0,8,10,7:2,2,0,2,0:0,0,0,0,0:0,0,0,0,1:0,0,0,0,0;15,14,18,16,15:16,17,18,20,22:10,8,10,11,11:5,4,5,7,6:0,0,0,0,0;1,10,0,3,0:4,6,6,12,7:16,0,0,16,0:7,4,7,0,7:0,0,0,0,0;3,10,9,4,13:11,7,1,5,23:16,17,14,9,18:5,5,1,1,4:0,0,0,0,0;11,4,2,12,5:16,19,14,24,2:22,16,20,20,16:9,10,11,10,14:0,0,0,0,0;0,2,9,0,4:0,0,4,0,0:0,12,0,12,12:5,1,0,2,0:0,0,0,0,0;6,6,1,4,2:5,3,2,8,4:0,0,0,0,0:0,0,0,1,0:0,0,0,0,0</t>
  </si>
  <si>
    <t>0,0,0,0,0:0,0,0,0,0:0,0,0,0,0:0,0,0,0,0:0,0,0,0,0;0,0,0,0,0:0,0,0,0,4:0,0,0,1,0:8,5,0,2,0:10,9,6,10,15;0,0,0,0,0:0,0,0,0,0:0,0,0,0,0:0,0,0,0,0:0,1,0,0,0;0,0,0,0,0:0,0,0,0,0:0,0,0,0,0:0,0,0,0,0:3,5,1,11,1;0,0,0,0,0:0,0,0,0,0:0,0,0,0,0:0,0,0,0,0:0,3,5,5,2;0,0,0,0,0:0,0,0,0,0:0,0,0,0,0:0,0,0,0,0:0,0,0,0,0;0,0,0,3,0:8,3,0,8,4:10,0,1,0,0:0,0,6,0,0:0,15,0,0,5;0,0,0,0,0:0,0,0,0,0:4,0,5,7,0:12,12,13,0,20:23,15,22,21,24</t>
  </si>
  <si>
    <t>180;0;175;0;0</t>
  </si>
  <si>
    <t>90,90,90,90,90:0,2,0,0,0:101,101,99,99,99:46,42,41,40,40:0,6,4,0,7;9,3,7,14,8:12,3,1,15,14:8,5,5,7,12:12,9,17,13,12:0,0,0,0,0;0,0,0,0,0:0,0,0,0,0:0,0,0,0,0:3,4,4,3,1:0,0,0,0,0;2,5,5,5,4:18,0,1,0,0:0,0,0,0,0:13,8,0,16,12:0,0,0,0,0;6,10,0,0,12:20,15,14,18,16:9,5,4,9,7:4,0,0,1,1:0,0,0,0,0;0,0,0,0,0:0,5,6,0,5:0,0,0,0,0:0,0,0,0,0:0,0,0,0,0;9,12,12,26,12:12,29,26,14,22:12,12,12,13,9:4,4,7,7,4:0,0,0,0,0;0,0,4,0,7:0,0,0,2,0:5,0,5,0,2:6,6,8,0,8:0,0,0,0,0</t>
  </si>
  <si>
    <t>0,0,0,0,0:0,0,0,0,0:0,0,0,0,0:0,0,0,0,0:0,0,0,0,0;0,0,0,0,0:0,0,0,0,0:0,0,0,0,0:0,0,0,0,0:0,0,0,0,0;1,1,0,0,0:19,13,19,19,13:8,8,6,14,6:0,0,0,0,0:1,5,7,11,4;0,0,0,0,0:0,0,0,0,0:0,0,0,5,4:0,0,0,0,0:0,2,0,0,0;0,0,0,0,0:0,0,0,0,0:0,0,0,0,0:0,1,3,0,0:5,0,6,6,7;1,2,1,2,0:6,0,0,6,0:7,20,11,13,10:7,8,9,6,6:4,11,3,1,5;0,0,0,0,0:0,0,0,0,0:0,0,0,0,0:0,0,0,0,0:0,0,0,0,0;4,2,0,5,0:17,19,13,0,13:0,1,0,4,0:0,0,0,0,0:1,0,4,1,1</t>
  </si>
  <si>
    <t>124;0;167;0;0</t>
  </si>
  <si>
    <t>62,62,62,62,62:0,0,0,2,0:105,105,105,107,105:45,45,46,47,45:4,0,1,0,0;9,8,0,2,10:9,9,3,3,11:12,14,0,5,11:3,0,0,0,7:0,0,0,0,0;4,0,10,0,15:0,0,0,0,0:0,0,0,0,0:0,0,0,0,0:0,0,0,0,0;0,0,17,2,1:9,0,0,8,7:0,2,13,0,0:14,11,0,8,16:0,0,0,0,0;0,0,0,8,0:22,22,25,0,23:8,11,10,11,10:0,0,0,0,0:0,0,0,0,0;12,17,2,14,11:7,18,19,6,5:7,2,4,7,0:9,9,0,0,0:0,0,0,0,0;0,8,0,0,0:0,0,0,0,0:0,3,0,0,0:0,0,0,0,0:0,0,0,0,0;0,0,0,0,0:0,0,0,0,0:0,0,0,0,0:0,0,0,0,0:0,0,0,0,0</t>
  </si>
  <si>
    <t>0,0,0,0,0:0,0,0,0,0:0,0,0,0,0:0,0,0,0,0:0,0,0,0,0;0,0,0,0,0:0,0,0,0,0:0,0,0,0,0:0,0,1,3,0:3,0,0,0,11;0,7,0,4,0:16,21,17,28,1:15,19,25,24,22:12,8,11,10,8:0,18,18,20,0;1,3,0,0,0:0,0,5,0,0:6,0,0,12,8:0,0,1,0,0:0,0,18,0,1;0,0,0,0,0:0,0,0,0,0:0,0,0,0,0:6,0,1,0,5:8,6,6,0,9;0,0,0,0,0:0,0,0,0,0:0,0,0,0,0:0,0,0,0,0:0,0,0,16,0;10,0,6,5,10:19,13,17,0,15:1,0,0,17,0:13,17,0,14,20:6,6,7,7,7;4,0,3,4,6:23,19,17,15,16:6,0,2,5,1:17,18,8,14,19:29,24,17,21,19</t>
  </si>
  <si>
    <t>156;0;163;0;0</t>
  </si>
  <si>
    <t>80,80,76,76,76:4,4,0,0,0:95,95,91,95,92:40,40,34,37,34:0,0,0,0,0;0,0,0,9,9:5,2,0,0,0:0,0,0,1,0:0,0,0,0,3:0,0,0,0,0;8,8,8,11,0:4,3,4,7,0:0,0,0,1,14:0,5,7,7,0:0,0,0,0,0;0,0,12,1,0:0,0,12,11,22:12,10,4,5,1:3,1,0,0,0:0,0,0,0,0;0,9,11,0,0:6,0,0,0,8:0,0,0,0,0:0,2,0,2,0:0,0,0,0,0;0,0,0,0,0:1,3,2,1,0:0,4,8,5,5:7,4,11,2,6:0,0,0,0,0;7,0,0,0,0:0,0,0,2,0:5,0,0,0,0:0,0,0,0,0:0,0,0,0,0;8,0,0,12,10:7,16,19,18,0:19,4,6,7,18:2,0,0,0,4:0,0,0,0,0</t>
  </si>
  <si>
    <t>0,0,0,0,0:0,0,0,0,0:0,0,0,0,0:0,0,0,0,0:0,0,0,0,0;11,12,5,0,0:0,0,1,2,4:9,16,0,0,18:16,13,15,12,0:4,9,0,6,0;0,0,0,0,0:0,0,0,0,4:1,4,0,0,0:0,0,0,0,0:0,4,0,0,9;5,0,0,0,2:0,0,0,0,0:0,0,0,0,0:0,0,6,5,8:2,3,5,4,4;7,0,0,5,9:0,9,0,11,0:12,4,1,2,10:4,0,3,0,3:8,5,11,9,6;0,0,2,0,0:0,0,0,0,0:0,0,0,0,0:0,0,0,0,0:0,0,0,0,0;0,5,6,7,7:4,16,15,0,9:0,6,6,9,6:2,10,9,12,9:12,12,8,10,10;0,0,12,0,0:0,0,0,0,0:0,0,0,0,0:0,7,6,8,0:3,5,5,5,0</t>
  </si>
  <si>
    <t>163;0;161;0;0</t>
  </si>
  <si>
    <t>79,79,79,79,79:1,1,0,0,1:92,92,91,91,92:31,31,24,29,29:4,2,0,0,0;16,24,28,20,7:34,28,41,25,21:27,21,35,19,17:18,15,28,13,11:0,0,0,0,0;0,0,7,8,8:11,10,0,9,11:0,0,0,0,0:0,0,0,0,0:0,0,0,0,0;12,16,17,14,13:4,13,8,9,10:7,16,16,16,12:0,10,9,10,5:0,0,0,0,0;9,7,0,0,1:0,0,0,0,0:10,8,0,8,10:2,0,0,0,0:0,0,0,0,0;9,7,5,0,0:1,0,0,0,0:0,0,0,0,0:0,0,0,0,0:0,0,0,0,0;15,2,0,0,19:7,6,11,12,10:11,16,16,16,16:9,15,16,9,15:0,0,0,0,0;5,5,0,6,8:0,0,0,0,0:0,0,0,0,0:3,0,0,0,0:0,0,0,0,0</t>
  </si>
  <si>
    <t>0,0,0,0,0:0,0,0,0,0:0,0,0,0,0:0,0,0,0,0:0,0,0,0,0;0,0,0,0,0:0,0,0,0,0:0,0,0,0,0:0,0,0,0,0:0,0,0,0,0;0,0,0,0,0:0,0,0,0,0:0,1,0,0,1:5,6,2,5,4:0,0,0,0,0;0,0,0,0,0:0,0,0,0,0:0,0,0,0,0:0,0,0,0,0:0,0,0,0,0;0,0,2,0,0:4,15,4,7,4:0,0,3,0,0:0,1,9,2,3:4,0,0,2,2;0,0,0,2,3:0,2,2,8,7:7,10,10,10,10:6,8,9,8,9:6,5,7,5,5;0,0,0,0,0:0,0,0,0,0:0,0,0,0,0:0,0,0,0,0:0,0,0,0,0;0,0,1,0,0:3,4,1,0,4:2,8,6,4,5:0,0,3,1,4:2,5,6,8,7</t>
  </si>
  <si>
    <t>172;0;183;0;0</t>
  </si>
  <si>
    <t>86,86,86,86,86:10,0,0,0,0:109,107,109,109,107:41,32,40,44,41:0,0,0,0,0;6,16,17,6,0:12,0,0,13,0:0,1,6,0,3:0,0,0,3,0:0,0,0,0,0;17,0,4,7,9:5,11,18,0,19:0,0,0,12,1:12,6,9,0,0:0,0,0,0,0;6,5,2,6,0:7,2,0,0,0:4,0,6,1,0:0,0,0,0,0:0,0,0,0,0;11,22,25,15,17:0,35,37,29,40:30,24,24,29,31:12,10,11,8,7:0,0,0,0,0;0,0,0,0,0:0,0,0,6,0:22,18,0,1,19:0,1,2,7,4:0,0,0,0,0;8,0,0,11,11:0,0,0,1,0:0,0,0,0,0:0,2,0,7,3:0,0,0,0,0;0,0,0,0,1:7,0,0,0,0:0,0,16,18,0:0,0,0,0,0:0,0,0,0,0</t>
  </si>
  <si>
    <t>0,0,0,0,0:0,0,0,0,0:0,0,0,0,0:0,0,0,0,0:0,0,0,0,0;0,0,0,0,0:0,2,3,0,0:0,0,0,1,0:0,0,0,0,0:0,0,0,0,0;0,0,0,0,0:0,0,0,0,0:13,0,0,0,0:0,0,0,0,14:9,11,13,0,0;0,0,0,0,0:0,0,3,3,6:0,1,0,0,5:11,12,5,13,3:5,14,0,12,12;0,0,0,0,0:0,0,0,0,0:0,0,0,0,0:0,0,0,0,0:0,1,0,0,3;7,5,4,0,7:6,8,7,0,11:0,0,6,0,0:6,0,0,0,0:6,6,9,0,4;0,1,0,0,0:1,11,1,0,4:24,6,7,17,7:2,0,14,0,0:15,14,16,4,16;9,4,4,0,0:0,0,0,0,14:0,0,0,0,0:15,19,0,0,0:6,7,11,7,10</t>
  </si>
  <si>
    <t>183;0;175;0;0</t>
  </si>
  <si>
    <t>91,91,91,91,91:7,0,6,5,2:99,96,99,102,98:31,27,37,41,36:0,0,4,6,9;13,0,0,0,10:0,5,9,0,0:0,0,0,0,5:0,4,5,5,0:0,0,0,0,0;3,19,0,1,0:0,16,30,0,0:0,2,14,0,13:0,0,9,0,9:0,0,0,0,0;6,13,4,3,24:0,26,14,18,15:5,18,2,6,3:0,21,0,0,0:0,0,0,0,0;0,20,7,10,15:22,0,0,21,14:13,17,13,5,2:5,12,8,0,0:0,0,0,0,0;17,10,7,4,3:8,3,0,13,18:18,4,1,16,18:11,7,8,10,10:0,0,0,0,0;0,0,18,15,0:2,17,0,0,4:0,12,4,14,0:15,0,0,3,14:0,0,0,0,0;1,0,10,12,0:5,0,0,0,6:0,4,8,2,0:0,0,0,0,0:0,0,0,0,0</t>
  </si>
  <si>
    <t>0,0,0,0,0:0,0,0,0,0:0,0,0,0,0:0,0,0,0,0:0,0,0,0,0;0,3,3,4,0:0,0,0,0,6:3,11,20,0,0:10,0,0,0,4:4,0,0,0,4;0,0,0,0,1:6,0,0,11,0:15,0,0,18,0:5,3,0,4,0:0,0,0,7,0;0,0,0,0,0:0,0,0,0,0:0,0,0,0,0:2,0,4,0,2:0,0,0,0,0;0,0,0,0,0:0,1,9,0,0:0,0,0,0,0:0,0,0,3,3:5,0,2,6,0;0,0,0,0,0:0,0,0,0,0:0,0,0,0,0:0,0,0,0,0:0,1,0,0,0;8,4,0,0,8:0,0,0,3,0:2,0,0,0,0:0,0,0,0,0:0,0,0,0,0;0,3,0,0,4:0,9,4,2,0:6,0,0,0,8:0,8,4,2,2:8,10,11,11,12</t>
  </si>
  <si>
    <t>176;0;165;0;0</t>
  </si>
  <si>
    <t>88,88,88,88,88:0,0,0,0,0:92,92,89,93,93:36,35,30,31,36:3,2,0,0,0;0,0,0,1,0:6,4,0,0,0:0,0,0,0,0:0,0,0,0,0:0,0,0,0,0;0,11,10,14,11:4,0,0,0,1:0,0,0,0,0:15,0,0,12,0:0,0,0,0,0;0,1,0,0,3:20,20,0,23,17:13,16,0,16,9:1,3,7,3,0:0,0,0,0,0;18,18,0,0,13:0,0,0,9,0:14,6,0,0,0:2,8,10,11,13:0,0,0,0,0;0,0,0,0,0:0,0,3,0,0:0,0,0,0,0:0,0,0,0,7:0,0,0,0,0;13,0,11,4,0:2,3,0,0,2:0,0,9,5,0:0,0,0,0,0:0,0,0,0,0;0,0,0,0,5:13,0,18,0,5:15,0,19,9,7:3,13,2,6,7:0,0,0,0,0</t>
  </si>
  <si>
    <t>0,0,0,0,0:0,0,0,0,0:0,0,0,0,0:0,0,0,0,0:0,0,0,0,0;0,1,2,0,0:0,0,4,4,0:3,5,7,10,8:5,6,6,7,6:5,4,5,4,5;10,0,0,0,0:0,5,5,4,0:0,4,5,5,4:0,8,6,0,8:0,15,0,0,0;4,0,6,6,0:0,0,0,0,0:0,0,0,0,0:0,0,0,0,9:4,5,0,5,5;0,0,0,0,0:0,0,0,0,0:0,0,0,0,0:0,0,0,0,0:8,0,0,0,0;0,2,1,2,2:12,11,0,12,13:7,10,17,8,8:10,8,6,11,0:3,3,12,8,6;0,5,0,0,8:0,0,4,12,0:9,8,0,0,11:0,19,11,12,13:0,0,0,0,0;3,4,0,5,0:0,0,0,1,0:0,0,0,0,0:0,0,0,0,0:7,0,9,0,9</t>
  </si>
  <si>
    <t>172;0;186;0;0</t>
  </si>
  <si>
    <t>86,86,88,86,86:0,0,2,0,0:104,105,102,100,100:39,47,32,41,51:0,9,0,1,0;5,20,0,16,14:20,19,15,20,20:17,22,24,24,23:0,6,4,3,1:0,0,0,0,0;0,3,14,0,0:18,12,14,21,23:8,0,12,11,16:12,16,26,16,1:0,0,0,0,0;0,0,0,1,0:0,2,2,0,0:0,0,0,0,0:0,0,4,3,0:0,0,0,0,0;0,4,0,0,0:0,0,0,3,5:0,0,0,0,0:0,0,0,0,3:0,0,0,0,0;9,0,14,9,11:0,4,0,0,0:10,12,3,0,12:5,13,7,0,3:0,0,0,0,0;0,3,0,0,0:0,0,0,2,0:0,0,2,0,0:0,5,0,0,0:0,0,0,0,0;7,0,0,6,5:0,1,0,0,0:15,14,9,14,12:1,0,0,0,0:0,0,0,0,0</t>
  </si>
  <si>
    <t>0,0,0,0,0:0,0,0,0,0:0,0,0,0,0:0,0,0,0,0:0,0,0,0,0;0,0,10,0,0:0,0,0,0,0:0,0,0,0,0:1,0,0,0,0:5,0,0,2,5;0,0,0,0,0:0,0,0,0,0:0,0,0,0,0:0,0,0,0,0:0,0,0,0,0;1,0,1,0,0:11,0,0,14,13:27,26,19,8,28:13,11,0,0,13:14,12,6,11,9;0,0,0,0,1:8,4,13,0,0:5,6,8,5,3:5,27,21,19,0:9,9,2,12,6;0,0,0,0,0:0,0,0,0,0:0,0,0,0,0:0,0,0,0,0:0,0,9,0,11;8,0,3,1,1:0,0,0,0,0:0,0,0,0,0:0,0,0,0,0:0,0,0,0,0;0,0,3,0,0:0,0,5,0,0:0,0,0,0,0:0,5,7,0,9:10,0,19,11,11</t>
  </si>
  <si>
    <t>154;0;103;0</t>
  </si>
  <si>
    <t>74,70,70,70,70:4,0,1,3,0:55,45,56,54,53:18,0,16,17,11;4,0,0,8,0:0,19,13,0,0:0,3,6,0,4:0,0,0,0,0;19,24,19,17,16:12,21,14,13,17:2,4,4,0,3:0,0,0,0,0;8,9,14,12,11:9,5,12,16,6:3,8,6,7,5:0,0,0,0,0;0,11,0,0,0:0,0,0,2,0:0,0,0,0,0:0,0,0,0,0;5,6,0,5,6:0,0,0,0,0:0,0,0,1,0:0,0,0,0,0;3,3,15,0,3:0,3,0,0,7:0,8,0,5,0:0,0,0,0,0;1,0,7,5,0:0,0,0,0,0:0,0,0,0,0:0,0,0,0,0</t>
  </si>
  <si>
    <t>0,0,0,0,0:0,0,0,0,0:0,0,0,0,0:0,0,0,0,0;0,5,0,0,0:0,0,0,1,2:1,0,0,2,0:7,3,0,4,0;0,0,0,0,0:0,0,0,0,0:0,0,0,0,0:0,0,0,0,1;0,0,0,0,0:0,0,0,0,0:0,0,0,0,0:0,0,0,0,0;5,0,4,2,5:7,6,3,0,6:9,6,9,14,0:6,0,0,5,0;0,0,3,0,0:5,13,15,10,13:11,3,8,0,8:7,0,7,0,7;0,0,0,10,0:0,0,4,4,0:0,0,0,0,1:0,0,0,1,0;0,3,0,0,3:24,20,4,19,20:9,9,0,11,11:6,8,5,6,5</t>
  </si>
  <si>
    <t>beat 2sPRP_2</t>
  </si>
  <si>
    <t>beat 2sPRP_1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</si>
</sst>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uniDistr\uni_Basic7_Approach2sPRP_1.xlsx" TargetMode="External"/><Relationship Id="rId1" Type="http://schemas.openxmlformats.org/officeDocument/2006/relationships/externalLinkPath" Target="uni_Basic7_Approach2sPRP_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uniDistr\uni_Basic7_Approach2sPRP_2.xlsx" TargetMode="External"/><Relationship Id="rId1" Type="http://schemas.openxmlformats.org/officeDocument/2006/relationships/externalLinkPath" Target="uni_Basic7_Approach2sPRP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">
          <cell r="F2">
            <v>34711.49</v>
          </cell>
        </row>
        <row r="3">
          <cell r="F3">
            <v>31041.96</v>
          </cell>
        </row>
        <row r="4">
          <cell r="F4">
            <v>32140.99</v>
          </cell>
        </row>
        <row r="5">
          <cell r="F5">
            <v>35165.360000000001</v>
          </cell>
        </row>
        <row r="6">
          <cell r="F6">
            <v>27444.85</v>
          </cell>
        </row>
        <row r="7">
          <cell r="F7">
            <v>34123.129999999997</v>
          </cell>
        </row>
        <row r="8">
          <cell r="F8">
            <v>27049.200000000001</v>
          </cell>
        </row>
        <row r="9">
          <cell r="F9">
            <v>21535.42</v>
          </cell>
        </row>
        <row r="10">
          <cell r="F10">
            <v>30074.12</v>
          </cell>
        </row>
        <row r="11">
          <cell r="F11">
            <v>29251.81</v>
          </cell>
        </row>
        <row r="12">
          <cell r="F12">
            <v>35437.89</v>
          </cell>
        </row>
        <row r="13">
          <cell r="F13">
            <v>30107.09</v>
          </cell>
        </row>
        <row r="14">
          <cell r="F14">
            <v>37650.959999999999</v>
          </cell>
        </row>
        <row r="15">
          <cell r="F15">
            <v>34852.07</v>
          </cell>
        </row>
        <row r="16">
          <cell r="F16">
            <v>29345.78</v>
          </cell>
        </row>
        <row r="17">
          <cell r="F17">
            <v>37560.44</v>
          </cell>
        </row>
        <row r="18">
          <cell r="F18">
            <v>47023.07</v>
          </cell>
        </row>
        <row r="19">
          <cell r="F19">
            <v>44154.04</v>
          </cell>
        </row>
        <row r="20">
          <cell r="F20">
            <v>44045.42</v>
          </cell>
        </row>
        <row r="21">
          <cell r="F21">
            <v>42051.68</v>
          </cell>
        </row>
        <row r="22">
          <cell r="F22">
            <v>43523.839999999997</v>
          </cell>
        </row>
        <row r="23">
          <cell r="F23">
            <v>40121.870000000003</v>
          </cell>
        </row>
        <row r="24">
          <cell r="F24">
            <v>38960.61</v>
          </cell>
        </row>
        <row r="25">
          <cell r="F25">
            <v>40603.26</v>
          </cell>
        </row>
        <row r="26">
          <cell r="F26">
            <v>29717.54</v>
          </cell>
        </row>
        <row r="27">
          <cell r="F27">
            <v>38307.370000000003</v>
          </cell>
        </row>
        <row r="28">
          <cell r="F28">
            <v>47361</v>
          </cell>
        </row>
        <row r="29">
          <cell r="F29">
            <v>47761.45</v>
          </cell>
        </row>
        <row r="30">
          <cell r="F30">
            <v>51273.88</v>
          </cell>
        </row>
        <row r="31">
          <cell r="F31">
            <v>44984.04</v>
          </cell>
        </row>
        <row r="32">
          <cell r="F32">
            <v>47999.48</v>
          </cell>
        </row>
        <row r="33">
          <cell r="F33">
            <v>46188.84</v>
          </cell>
        </row>
        <row r="34">
          <cell r="F34">
            <v>44013.29</v>
          </cell>
        </row>
        <row r="35">
          <cell r="F35">
            <v>57007.27</v>
          </cell>
        </row>
        <row r="36">
          <cell r="F36">
            <v>55456.85</v>
          </cell>
        </row>
        <row r="37">
          <cell r="F37">
            <v>56612.79</v>
          </cell>
        </row>
        <row r="38">
          <cell r="F38">
            <v>46604.639999999999</v>
          </cell>
        </row>
        <row r="39">
          <cell r="F39">
            <v>49600.75</v>
          </cell>
        </row>
        <row r="40">
          <cell r="F40">
            <v>71702.06</v>
          </cell>
        </row>
        <row r="41">
          <cell r="F41">
            <v>57097.21</v>
          </cell>
        </row>
        <row r="42">
          <cell r="F42">
            <v>44131.66</v>
          </cell>
        </row>
        <row r="43">
          <cell r="F43">
            <v>50589.93</v>
          </cell>
        </row>
        <row r="44">
          <cell r="F44">
            <v>43570.97</v>
          </cell>
        </row>
        <row r="45">
          <cell r="F45">
            <v>57855.68</v>
          </cell>
        </row>
        <row r="46">
          <cell r="F46">
            <v>54090.19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">
          <cell r="F2">
            <v>34291.68</v>
          </cell>
        </row>
        <row r="3">
          <cell r="F3">
            <v>30823.56</v>
          </cell>
        </row>
        <row r="4">
          <cell r="F4">
            <v>31982.59</v>
          </cell>
        </row>
        <row r="5">
          <cell r="F5">
            <v>35001.56</v>
          </cell>
        </row>
        <row r="6">
          <cell r="F6">
            <v>26973.75</v>
          </cell>
        </row>
        <row r="7">
          <cell r="F7">
            <v>33536</v>
          </cell>
        </row>
        <row r="8">
          <cell r="F8">
            <v>26150.05</v>
          </cell>
        </row>
        <row r="9">
          <cell r="F9">
            <v>20827.04</v>
          </cell>
        </row>
        <row r="10">
          <cell r="F10">
            <v>29439.77</v>
          </cell>
        </row>
        <row r="11">
          <cell r="F11">
            <v>28942.32</v>
          </cell>
        </row>
        <row r="12">
          <cell r="F12">
            <v>33778.93</v>
          </cell>
        </row>
        <row r="13">
          <cell r="F13">
            <v>29912.09</v>
          </cell>
        </row>
        <row r="14">
          <cell r="F14">
            <v>37557.360000000001</v>
          </cell>
        </row>
        <row r="15">
          <cell r="F15">
            <v>34549.67</v>
          </cell>
        </row>
        <row r="16">
          <cell r="F16">
            <v>27970.85</v>
          </cell>
        </row>
        <row r="17">
          <cell r="F17">
            <v>37141.730000000003</v>
          </cell>
        </row>
        <row r="18">
          <cell r="F18">
            <v>46798.1</v>
          </cell>
        </row>
        <row r="19">
          <cell r="F19">
            <v>43724.44</v>
          </cell>
        </row>
        <row r="20">
          <cell r="F20">
            <v>43959.83</v>
          </cell>
        </row>
        <row r="21">
          <cell r="F21">
            <v>41766.42</v>
          </cell>
        </row>
        <row r="22">
          <cell r="F22">
            <v>43178.239999999998</v>
          </cell>
        </row>
        <row r="23">
          <cell r="F23">
            <v>39968.199999999997</v>
          </cell>
        </row>
        <row r="24">
          <cell r="F24">
            <v>38761.410000000003</v>
          </cell>
        </row>
        <row r="25">
          <cell r="F25">
            <v>40173.339999999997</v>
          </cell>
        </row>
        <row r="26">
          <cell r="F26">
            <v>29293.200000000001</v>
          </cell>
        </row>
        <row r="27">
          <cell r="F27">
            <v>37896.28</v>
          </cell>
        </row>
        <row r="28">
          <cell r="F28">
            <v>46871.4</v>
          </cell>
        </row>
        <row r="29">
          <cell r="F29">
            <v>47315.05</v>
          </cell>
        </row>
        <row r="30">
          <cell r="F30">
            <v>50812.12</v>
          </cell>
        </row>
        <row r="31">
          <cell r="F31">
            <v>44374.080000000002</v>
          </cell>
        </row>
        <row r="32">
          <cell r="F32">
            <v>48309.66</v>
          </cell>
        </row>
        <row r="33">
          <cell r="F33">
            <v>45347.839999999997</v>
          </cell>
        </row>
        <row r="34">
          <cell r="F34">
            <v>43558.89</v>
          </cell>
        </row>
        <row r="35">
          <cell r="F35">
            <v>56091.69</v>
          </cell>
        </row>
        <row r="36">
          <cell r="F36">
            <v>55003.76</v>
          </cell>
        </row>
        <row r="37">
          <cell r="F37">
            <v>56362.5</v>
          </cell>
        </row>
        <row r="38">
          <cell r="F38">
            <v>44498.05</v>
          </cell>
        </row>
        <row r="39">
          <cell r="F39">
            <v>49452.43</v>
          </cell>
        </row>
        <row r="40">
          <cell r="F40">
            <v>71522.95</v>
          </cell>
        </row>
        <row r="41">
          <cell r="F41">
            <v>56425.06</v>
          </cell>
        </row>
        <row r="42">
          <cell r="F42">
            <v>43644.3</v>
          </cell>
        </row>
        <row r="43">
          <cell r="F43">
            <v>49373.17</v>
          </cell>
        </row>
        <row r="44">
          <cell r="F44">
            <v>43196.42</v>
          </cell>
        </row>
        <row r="45">
          <cell r="F45">
            <v>57785.48</v>
          </cell>
        </row>
        <row r="46">
          <cell r="F46">
            <v>53562.23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tabSelected="1" topLeftCell="A41" workbookViewId="0">
      <selection activeCell="K53" sqref="K53"/>
    </sheetView>
  </sheetViews>
  <sheetFormatPr baseColWidth="10" defaultRowHeight="14.5" x14ac:dyDescent="0.35"/>
  <sheetData>
    <row r="1" spans="1:18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153</v>
      </c>
      <c r="L1" t="s">
        <v>152</v>
      </c>
      <c r="M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35">
      <c r="A2">
        <v>1</v>
      </c>
      <c r="B2">
        <v>7</v>
      </c>
      <c r="C2">
        <v>3</v>
      </c>
      <c r="D2">
        <v>5</v>
      </c>
      <c r="F2">
        <v>33845.410000000003</v>
      </c>
      <c r="G2">
        <v>10801.14</v>
      </c>
      <c r="H2">
        <v>30</v>
      </c>
      <c r="I2">
        <v>23692.92</v>
      </c>
      <c r="J2">
        <v>210.78</v>
      </c>
      <c r="K2">
        <f>IF(F2&lt;[1]Tabelle1!F2,1,0)</f>
        <v>1</v>
      </c>
      <c r="L2">
        <f>IF(F2&lt;[2]Tabelle1!F2,1,0)</f>
        <v>1</v>
      </c>
      <c r="M2" t="s">
        <v>14</v>
      </c>
      <c r="N2">
        <v>1</v>
      </c>
      <c r="O2" t="s">
        <v>15</v>
      </c>
      <c r="P2" t="s">
        <v>16</v>
      </c>
      <c r="Q2" t="s">
        <v>17</v>
      </c>
    </row>
    <row r="3" spans="1:18" x14ac:dyDescent="0.35">
      <c r="A3">
        <v>2</v>
      </c>
      <c r="B3">
        <v>7</v>
      </c>
      <c r="C3">
        <v>3</v>
      </c>
      <c r="D3">
        <v>5</v>
      </c>
      <c r="F3">
        <v>30666.34</v>
      </c>
      <c r="G3">
        <v>10800.61</v>
      </c>
      <c r="H3">
        <v>41.69</v>
      </c>
      <c r="I3">
        <v>17880.560000000001</v>
      </c>
      <c r="J3">
        <v>124.76</v>
      </c>
      <c r="K3">
        <f>IF(F3&lt;[1]Tabelle1!F3,1,0)</f>
        <v>1</v>
      </c>
      <c r="L3">
        <f>IF(F3&lt;[2]Tabelle1!F3,1,0)</f>
        <v>1</v>
      </c>
      <c r="M3" t="s">
        <v>14</v>
      </c>
      <c r="N3">
        <v>1</v>
      </c>
      <c r="O3" t="s">
        <v>18</v>
      </c>
      <c r="P3" t="s">
        <v>19</v>
      </c>
      <c r="Q3" t="s">
        <v>20</v>
      </c>
    </row>
    <row r="4" spans="1:18" x14ac:dyDescent="0.35">
      <c r="A4">
        <v>3</v>
      </c>
      <c r="B4">
        <v>7</v>
      </c>
      <c r="C4">
        <v>3</v>
      </c>
      <c r="D4">
        <v>5</v>
      </c>
      <c r="F4">
        <v>31759.919999999998</v>
      </c>
      <c r="G4">
        <v>10809.06</v>
      </c>
      <c r="H4">
        <v>35.64</v>
      </c>
      <c r="I4">
        <v>20440.810000000001</v>
      </c>
      <c r="J4">
        <v>482.48</v>
      </c>
      <c r="K4">
        <f>IF(F4&lt;[1]Tabelle1!F4,1,0)</f>
        <v>1</v>
      </c>
      <c r="L4">
        <f>IF(F4&lt;[2]Tabelle1!F4,1,0)</f>
        <v>1</v>
      </c>
      <c r="M4" t="s">
        <v>21</v>
      </c>
      <c r="N4">
        <v>2</v>
      </c>
      <c r="O4" t="s">
        <v>22</v>
      </c>
      <c r="P4" t="s">
        <v>23</v>
      </c>
      <c r="Q4" t="s">
        <v>24</v>
      </c>
    </row>
    <row r="5" spans="1:18" x14ac:dyDescent="0.35">
      <c r="A5">
        <v>4</v>
      </c>
      <c r="B5">
        <v>7</v>
      </c>
      <c r="C5">
        <v>3</v>
      </c>
      <c r="D5">
        <v>5</v>
      </c>
      <c r="F5">
        <v>34663.54</v>
      </c>
      <c r="G5">
        <v>10803.82</v>
      </c>
      <c r="H5">
        <v>27.41</v>
      </c>
      <c r="I5">
        <v>25161.91</v>
      </c>
      <c r="J5">
        <v>192.3</v>
      </c>
      <c r="K5">
        <f>IF(F5&lt;[1]Tabelle1!F5,1,0)</f>
        <v>1</v>
      </c>
      <c r="L5">
        <f>IF(F5&lt;[2]Tabelle1!F5,1,0)</f>
        <v>1</v>
      </c>
      <c r="M5" t="s">
        <v>14</v>
      </c>
      <c r="N5">
        <v>1</v>
      </c>
      <c r="O5" t="s">
        <v>25</v>
      </c>
      <c r="P5" t="s">
        <v>26</v>
      </c>
      <c r="Q5" t="s">
        <v>27</v>
      </c>
    </row>
    <row r="6" spans="1:18" x14ac:dyDescent="0.35">
      <c r="A6">
        <v>5</v>
      </c>
      <c r="B6">
        <v>7</v>
      </c>
      <c r="C6">
        <v>3</v>
      </c>
      <c r="D6">
        <v>5</v>
      </c>
      <c r="F6">
        <v>27124.71</v>
      </c>
      <c r="G6">
        <v>10800.17</v>
      </c>
      <c r="H6">
        <v>36.51</v>
      </c>
      <c r="I6">
        <v>17220.54</v>
      </c>
      <c r="J6">
        <v>0</v>
      </c>
      <c r="K6">
        <f>IF(F6&lt;[1]Tabelle1!F6,1,0)</f>
        <v>1</v>
      </c>
      <c r="L6">
        <f>IF(F6&lt;[2]Tabelle1!F6,1,0)</f>
        <v>0</v>
      </c>
      <c r="M6" t="s">
        <v>14</v>
      </c>
      <c r="N6">
        <v>1</v>
      </c>
      <c r="O6" t="s">
        <v>28</v>
      </c>
      <c r="P6" t="s">
        <v>29</v>
      </c>
      <c r="Q6" t="s">
        <v>30</v>
      </c>
    </row>
    <row r="7" spans="1:18" x14ac:dyDescent="0.35">
      <c r="A7">
        <v>6</v>
      </c>
      <c r="B7">
        <v>7</v>
      </c>
      <c r="C7">
        <v>3</v>
      </c>
      <c r="D7">
        <v>5</v>
      </c>
      <c r="F7">
        <v>33971.31</v>
      </c>
      <c r="G7">
        <v>10803.15</v>
      </c>
      <c r="H7">
        <v>26.05</v>
      </c>
      <c r="I7">
        <v>25121.32</v>
      </c>
      <c r="J7">
        <v>0</v>
      </c>
      <c r="K7">
        <f>IF(F7&lt;[1]Tabelle1!F7,1,0)</f>
        <v>1</v>
      </c>
      <c r="L7">
        <f>IF(F7&lt;[2]Tabelle1!F7,1,0)</f>
        <v>0</v>
      </c>
      <c r="M7" t="s">
        <v>14</v>
      </c>
      <c r="N7">
        <v>1</v>
      </c>
      <c r="O7" t="s">
        <v>31</v>
      </c>
      <c r="P7" t="s">
        <v>32</v>
      </c>
      <c r="Q7" t="s">
        <v>33</v>
      </c>
    </row>
    <row r="8" spans="1:18" x14ac:dyDescent="0.35">
      <c r="A8">
        <v>7</v>
      </c>
      <c r="B8">
        <v>7</v>
      </c>
      <c r="C8">
        <v>3</v>
      </c>
      <c r="D8">
        <v>5</v>
      </c>
      <c r="F8">
        <v>26307.49</v>
      </c>
      <c r="G8">
        <v>10801.94</v>
      </c>
      <c r="H8">
        <v>32.659999999999997</v>
      </c>
      <c r="I8">
        <v>17716.759999999998</v>
      </c>
      <c r="J8">
        <v>0</v>
      </c>
      <c r="K8">
        <f>IF(F8&lt;[1]Tabelle1!F8,1,0)</f>
        <v>1</v>
      </c>
      <c r="L8">
        <f>IF(F8&lt;[2]Tabelle1!F8,1,0)</f>
        <v>0</v>
      </c>
      <c r="M8" t="s">
        <v>14</v>
      </c>
      <c r="N8">
        <v>1</v>
      </c>
      <c r="O8" t="s">
        <v>28</v>
      </c>
      <c r="P8" t="s">
        <v>34</v>
      </c>
      <c r="Q8" t="s">
        <v>35</v>
      </c>
    </row>
    <row r="9" spans="1:18" x14ac:dyDescent="0.35">
      <c r="A9">
        <v>8</v>
      </c>
      <c r="B9">
        <v>7</v>
      </c>
      <c r="C9">
        <v>3</v>
      </c>
      <c r="D9">
        <v>5</v>
      </c>
      <c r="F9">
        <v>20367.95</v>
      </c>
      <c r="G9">
        <v>10802.6</v>
      </c>
      <c r="H9">
        <v>28.72</v>
      </c>
      <c r="I9">
        <v>14517.93</v>
      </c>
      <c r="J9">
        <v>175.55</v>
      </c>
      <c r="K9">
        <f>IF(F9&lt;[1]Tabelle1!F9,1,0)</f>
        <v>1</v>
      </c>
      <c r="L9">
        <f>IF(F9&lt;[2]Tabelle1!F9,1,0)</f>
        <v>1</v>
      </c>
      <c r="M9" t="s">
        <v>14</v>
      </c>
      <c r="N9">
        <v>1</v>
      </c>
      <c r="O9" t="s">
        <v>36</v>
      </c>
      <c r="P9" t="s">
        <v>37</v>
      </c>
      <c r="Q9" t="s">
        <v>38</v>
      </c>
    </row>
    <row r="10" spans="1:18" x14ac:dyDescent="0.35">
      <c r="A10">
        <v>9</v>
      </c>
      <c r="B10">
        <v>7</v>
      </c>
      <c r="C10">
        <v>3</v>
      </c>
      <c r="D10">
        <v>5</v>
      </c>
      <c r="F10">
        <v>29840.01</v>
      </c>
      <c r="G10">
        <v>10803.87</v>
      </c>
      <c r="H10">
        <v>37.74</v>
      </c>
      <c r="I10">
        <v>18579.55</v>
      </c>
      <c r="J10">
        <v>0</v>
      </c>
      <c r="K10">
        <f>IF(F10&lt;[1]Tabelle1!F10,1,0)</f>
        <v>1</v>
      </c>
      <c r="L10">
        <f>IF(F10&lt;[2]Tabelle1!F10,1,0)</f>
        <v>0</v>
      </c>
      <c r="M10" t="s">
        <v>14</v>
      </c>
      <c r="N10">
        <v>1</v>
      </c>
      <c r="O10" t="s">
        <v>39</v>
      </c>
      <c r="P10" t="s">
        <v>40</v>
      </c>
      <c r="Q10" t="s">
        <v>41</v>
      </c>
    </row>
    <row r="11" spans="1:18" x14ac:dyDescent="0.35">
      <c r="A11">
        <v>10</v>
      </c>
      <c r="B11">
        <v>7</v>
      </c>
      <c r="C11">
        <v>3</v>
      </c>
      <c r="D11">
        <v>5</v>
      </c>
      <c r="F11">
        <v>28904.29</v>
      </c>
      <c r="G11">
        <v>10803.58</v>
      </c>
      <c r="H11">
        <v>25.92</v>
      </c>
      <c r="I11">
        <v>21411.52</v>
      </c>
      <c r="J11">
        <v>861.54</v>
      </c>
      <c r="K11">
        <f>IF(F11&lt;[1]Tabelle1!F11,1,0)</f>
        <v>1</v>
      </c>
      <c r="L11">
        <f>IF(F11&lt;[2]Tabelle1!F11,1,0)</f>
        <v>1</v>
      </c>
      <c r="M11" t="s">
        <v>14</v>
      </c>
      <c r="N11">
        <v>1</v>
      </c>
      <c r="O11" t="s">
        <v>42</v>
      </c>
      <c r="P11" t="s">
        <v>43</v>
      </c>
      <c r="Q11" t="s">
        <v>44</v>
      </c>
    </row>
    <row r="12" spans="1:18" x14ac:dyDescent="0.35">
      <c r="A12">
        <v>11</v>
      </c>
      <c r="B12">
        <v>7</v>
      </c>
      <c r="C12">
        <v>3</v>
      </c>
      <c r="D12">
        <v>5</v>
      </c>
      <c r="F12">
        <v>35140.51</v>
      </c>
      <c r="G12">
        <v>10803.19</v>
      </c>
      <c r="H12">
        <v>34.53</v>
      </c>
      <c r="I12">
        <v>23006.25</v>
      </c>
      <c r="J12">
        <v>0</v>
      </c>
      <c r="K12">
        <f>IF(F12&lt;[1]Tabelle1!F12,1,0)</f>
        <v>1</v>
      </c>
      <c r="L12">
        <f>IF(F12&lt;[2]Tabelle1!F12,1,0)</f>
        <v>0</v>
      </c>
      <c r="M12" t="s">
        <v>14</v>
      </c>
      <c r="N12">
        <v>1</v>
      </c>
      <c r="O12" t="s">
        <v>45</v>
      </c>
      <c r="P12" t="s">
        <v>46</v>
      </c>
      <c r="Q12" t="s">
        <v>47</v>
      </c>
    </row>
    <row r="13" spans="1:18" x14ac:dyDescent="0.35">
      <c r="A13">
        <v>12</v>
      </c>
      <c r="B13">
        <v>7</v>
      </c>
      <c r="C13">
        <v>3</v>
      </c>
      <c r="D13">
        <v>5</v>
      </c>
      <c r="F13">
        <v>29419.89</v>
      </c>
      <c r="G13">
        <v>10806.81</v>
      </c>
      <c r="H13">
        <v>34.619999999999997</v>
      </c>
      <c r="I13">
        <v>19235.64</v>
      </c>
      <c r="J13">
        <v>288.27</v>
      </c>
      <c r="K13">
        <f>IF(F13&lt;[1]Tabelle1!F13,1,0)</f>
        <v>1</v>
      </c>
      <c r="L13">
        <f>IF(F13&lt;[2]Tabelle1!F13,1,0)</f>
        <v>1</v>
      </c>
      <c r="M13" t="s">
        <v>14</v>
      </c>
      <c r="N13">
        <v>1</v>
      </c>
      <c r="O13" t="s">
        <v>48</v>
      </c>
      <c r="P13" t="s">
        <v>49</v>
      </c>
      <c r="Q13" t="s">
        <v>50</v>
      </c>
    </row>
    <row r="14" spans="1:18" x14ac:dyDescent="0.35">
      <c r="A14">
        <v>13</v>
      </c>
      <c r="B14">
        <v>7</v>
      </c>
      <c r="C14">
        <v>3</v>
      </c>
      <c r="D14">
        <v>5</v>
      </c>
      <c r="F14">
        <v>37437.33</v>
      </c>
      <c r="G14">
        <v>10802.25</v>
      </c>
      <c r="H14">
        <v>37.71</v>
      </c>
      <c r="I14">
        <v>23318.25</v>
      </c>
      <c r="J14">
        <v>695.02</v>
      </c>
      <c r="K14">
        <f>IF(F14&lt;[1]Tabelle1!F14,1,0)</f>
        <v>1</v>
      </c>
      <c r="L14">
        <f>IF(F14&lt;[2]Tabelle1!F14,1,0)</f>
        <v>1</v>
      </c>
      <c r="M14" t="s">
        <v>14</v>
      </c>
      <c r="N14">
        <v>1</v>
      </c>
      <c r="O14" t="s">
        <v>51</v>
      </c>
      <c r="P14" t="s">
        <v>52</v>
      </c>
      <c r="Q14" t="s">
        <v>53</v>
      </c>
    </row>
    <row r="15" spans="1:18" x14ac:dyDescent="0.35">
      <c r="A15">
        <v>14</v>
      </c>
      <c r="B15">
        <v>7</v>
      </c>
      <c r="C15">
        <v>3</v>
      </c>
      <c r="D15">
        <v>5</v>
      </c>
      <c r="F15">
        <v>34867.870000000003</v>
      </c>
      <c r="G15">
        <v>10801.88</v>
      </c>
      <c r="H15">
        <v>38.869999999999997</v>
      </c>
      <c r="I15">
        <v>21313.759999999998</v>
      </c>
      <c r="J15">
        <v>0</v>
      </c>
      <c r="K15">
        <f>IF(F15&lt;[1]Tabelle1!F15,1,0)</f>
        <v>0</v>
      </c>
      <c r="L15">
        <f>IF(F15&lt;[2]Tabelle1!F15,1,0)</f>
        <v>0</v>
      </c>
      <c r="M15" t="s">
        <v>21</v>
      </c>
      <c r="N15">
        <v>2</v>
      </c>
      <c r="O15" t="s">
        <v>54</v>
      </c>
      <c r="P15" t="s">
        <v>55</v>
      </c>
      <c r="Q15" t="s">
        <v>56</v>
      </c>
    </row>
    <row r="16" spans="1:18" x14ac:dyDescent="0.35">
      <c r="A16">
        <v>15</v>
      </c>
      <c r="B16">
        <v>7</v>
      </c>
      <c r="C16">
        <v>3</v>
      </c>
      <c r="D16">
        <v>5</v>
      </c>
      <c r="F16">
        <v>28659.45</v>
      </c>
      <c r="G16">
        <v>10805.14</v>
      </c>
      <c r="H16">
        <v>39.85</v>
      </c>
      <c r="I16">
        <v>17239.46</v>
      </c>
      <c r="J16">
        <v>0</v>
      </c>
      <c r="K16">
        <f>IF(F16&lt;[1]Tabelle1!F16,1,0)</f>
        <v>1</v>
      </c>
      <c r="L16">
        <f>IF(F16&lt;[2]Tabelle1!F16,1,0)</f>
        <v>0</v>
      </c>
      <c r="M16" t="s">
        <v>14</v>
      </c>
      <c r="N16">
        <v>1</v>
      </c>
      <c r="O16" t="s">
        <v>57</v>
      </c>
      <c r="P16" t="s">
        <v>58</v>
      </c>
      <c r="Q16" t="s">
        <v>59</v>
      </c>
    </row>
    <row r="17" spans="1:17" x14ac:dyDescent="0.35">
      <c r="A17">
        <v>16</v>
      </c>
      <c r="B17">
        <v>7</v>
      </c>
      <c r="C17">
        <v>4</v>
      </c>
      <c r="D17">
        <v>5</v>
      </c>
      <c r="F17">
        <v>36777.97</v>
      </c>
      <c r="G17">
        <v>10802.53</v>
      </c>
      <c r="H17">
        <v>30.37</v>
      </c>
      <c r="I17">
        <v>25608.65</v>
      </c>
      <c r="J17">
        <v>919.54</v>
      </c>
      <c r="K17">
        <f>IF(F17&lt;[1]Tabelle1!F17,1,0)</f>
        <v>1</v>
      </c>
      <c r="L17">
        <f>IF(F17&lt;[2]Tabelle1!F17,1,0)</f>
        <v>1</v>
      </c>
      <c r="M17" t="s">
        <v>60</v>
      </c>
      <c r="N17">
        <v>2</v>
      </c>
      <c r="O17" t="s">
        <v>61</v>
      </c>
      <c r="P17" t="s">
        <v>62</v>
      </c>
      <c r="Q17" t="s">
        <v>63</v>
      </c>
    </row>
    <row r="18" spans="1:17" x14ac:dyDescent="0.35">
      <c r="A18">
        <v>17</v>
      </c>
      <c r="B18">
        <v>7</v>
      </c>
      <c r="C18">
        <v>4</v>
      </c>
      <c r="D18">
        <v>5</v>
      </c>
      <c r="F18">
        <v>46551.79</v>
      </c>
      <c r="G18">
        <v>10802.64</v>
      </c>
      <c r="H18">
        <v>45.97</v>
      </c>
      <c r="I18">
        <v>25152.71</v>
      </c>
      <c r="J18">
        <v>272.33999999999997</v>
      </c>
      <c r="K18">
        <f>IF(F18&lt;[1]Tabelle1!F18,1,0)</f>
        <v>1</v>
      </c>
      <c r="L18">
        <f>IF(F18&lt;[2]Tabelle1!F18,1,0)</f>
        <v>1</v>
      </c>
      <c r="M18" t="s">
        <v>60</v>
      </c>
      <c r="N18">
        <v>2</v>
      </c>
      <c r="O18" t="s">
        <v>64</v>
      </c>
      <c r="P18" t="s">
        <v>65</v>
      </c>
      <c r="Q18" t="s">
        <v>66</v>
      </c>
    </row>
    <row r="19" spans="1:17" x14ac:dyDescent="0.35">
      <c r="A19">
        <v>18</v>
      </c>
      <c r="B19">
        <v>7</v>
      </c>
      <c r="C19">
        <v>4</v>
      </c>
      <c r="D19">
        <v>5</v>
      </c>
      <c r="F19">
        <v>43673.89</v>
      </c>
      <c r="G19">
        <v>10806.25</v>
      </c>
      <c r="H19">
        <v>43.85</v>
      </c>
      <c r="I19">
        <v>24523.119999999999</v>
      </c>
      <c r="J19">
        <v>931.65</v>
      </c>
      <c r="K19">
        <f>IF(F19&lt;[1]Tabelle1!F19,1,0)</f>
        <v>1</v>
      </c>
      <c r="L19">
        <f>IF(F19&lt;[2]Tabelle1!F19,1,0)</f>
        <v>1</v>
      </c>
      <c r="M19" t="s">
        <v>60</v>
      </c>
      <c r="N19">
        <v>2</v>
      </c>
      <c r="O19" t="s">
        <v>67</v>
      </c>
      <c r="P19" t="s">
        <v>68</v>
      </c>
      <c r="Q19" t="s">
        <v>69</v>
      </c>
    </row>
    <row r="20" spans="1:17" x14ac:dyDescent="0.35">
      <c r="A20">
        <v>19</v>
      </c>
      <c r="B20">
        <v>7</v>
      </c>
      <c r="C20">
        <v>4</v>
      </c>
      <c r="D20">
        <v>5</v>
      </c>
      <c r="F20">
        <v>43046.9</v>
      </c>
      <c r="G20">
        <v>10809.68</v>
      </c>
      <c r="H20">
        <v>38.119999999999997</v>
      </c>
      <c r="I20">
        <v>26638.28</v>
      </c>
      <c r="J20">
        <v>257.06</v>
      </c>
      <c r="K20">
        <f>IF(F20&lt;[1]Tabelle1!F20,1,0)</f>
        <v>1</v>
      </c>
      <c r="L20">
        <f>IF(F20&lt;[2]Tabelle1!F20,1,0)</f>
        <v>1</v>
      </c>
      <c r="M20" t="s">
        <v>60</v>
      </c>
      <c r="N20">
        <v>2</v>
      </c>
      <c r="O20" t="s">
        <v>70</v>
      </c>
      <c r="P20" t="s">
        <v>71</v>
      </c>
      <c r="Q20" t="s">
        <v>72</v>
      </c>
    </row>
    <row r="21" spans="1:17" x14ac:dyDescent="0.35">
      <c r="A21">
        <v>20</v>
      </c>
      <c r="B21">
        <v>7</v>
      </c>
      <c r="C21">
        <v>4</v>
      </c>
      <c r="D21">
        <v>5</v>
      </c>
      <c r="F21">
        <v>41383.93</v>
      </c>
      <c r="G21">
        <v>10804.53</v>
      </c>
      <c r="H21">
        <v>27.79</v>
      </c>
      <c r="I21">
        <v>29883.919999999998</v>
      </c>
      <c r="J21">
        <v>608.26</v>
      </c>
      <c r="K21">
        <f>IF(F21&lt;[1]Tabelle1!F21,1,0)</f>
        <v>1</v>
      </c>
      <c r="L21">
        <f>IF(F21&lt;[2]Tabelle1!F21,1,0)</f>
        <v>1</v>
      </c>
      <c r="M21" t="s">
        <v>60</v>
      </c>
      <c r="N21">
        <v>2</v>
      </c>
      <c r="O21" t="s">
        <v>73</v>
      </c>
      <c r="P21" t="s">
        <v>74</v>
      </c>
      <c r="Q21" t="s">
        <v>75</v>
      </c>
    </row>
    <row r="22" spans="1:17" x14ac:dyDescent="0.35">
      <c r="A22">
        <v>21</v>
      </c>
      <c r="B22">
        <v>7</v>
      </c>
      <c r="C22">
        <v>4</v>
      </c>
      <c r="D22">
        <v>5</v>
      </c>
      <c r="F22">
        <v>43161.15</v>
      </c>
      <c r="G22">
        <v>10803.59</v>
      </c>
      <c r="H22">
        <v>30.86</v>
      </c>
      <c r="I22">
        <v>29842.49</v>
      </c>
      <c r="J22">
        <v>600.49</v>
      </c>
      <c r="K22">
        <f>IF(F22&lt;[1]Tabelle1!F22,1,0)</f>
        <v>1</v>
      </c>
      <c r="L22">
        <f>IF(F22&lt;[2]Tabelle1!F22,1,0)</f>
        <v>1</v>
      </c>
      <c r="M22" t="s">
        <v>60</v>
      </c>
      <c r="N22">
        <v>2</v>
      </c>
      <c r="O22" t="s">
        <v>149</v>
      </c>
      <c r="P22" t="s">
        <v>150</v>
      </c>
      <c r="Q22" t="s">
        <v>151</v>
      </c>
    </row>
    <row r="23" spans="1:17" x14ac:dyDescent="0.35">
      <c r="A23">
        <v>22</v>
      </c>
      <c r="B23">
        <v>7</v>
      </c>
      <c r="C23">
        <v>4</v>
      </c>
      <c r="D23">
        <v>5</v>
      </c>
      <c r="F23">
        <v>39863.14</v>
      </c>
      <c r="G23">
        <v>10803.29</v>
      </c>
      <c r="H23">
        <v>35.14</v>
      </c>
      <c r="I23">
        <v>25855.47</v>
      </c>
      <c r="J23">
        <v>1355.63</v>
      </c>
      <c r="K23">
        <f>IF(F23&lt;[1]Tabelle1!F23,1,0)</f>
        <v>1</v>
      </c>
      <c r="L23">
        <f>IF(F23&lt;[2]Tabelle1!F23,1,0)</f>
        <v>1</v>
      </c>
      <c r="M23" t="s">
        <v>60</v>
      </c>
      <c r="N23">
        <v>2</v>
      </c>
      <c r="O23" t="s">
        <v>76</v>
      </c>
      <c r="P23" t="s">
        <v>77</v>
      </c>
      <c r="Q23" t="s">
        <v>78</v>
      </c>
    </row>
    <row r="24" spans="1:17" x14ac:dyDescent="0.35">
      <c r="A24">
        <v>23</v>
      </c>
      <c r="B24">
        <v>7</v>
      </c>
      <c r="C24">
        <v>4</v>
      </c>
      <c r="D24">
        <v>5</v>
      </c>
      <c r="F24">
        <v>38134.93</v>
      </c>
      <c r="G24">
        <v>10804.33</v>
      </c>
      <c r="H24">
        <v>33.450000000000003</v>
      </c>
      <c r="I24">
        <v>25379.19</v>
      </c>
      <c r="J24">
        <v>335.33</v>
      </c>
      <c r="K24">
        <f>IF(F24&lt;[1]Tabelle1!F24,1,0)</f>
        <v>1</v>
      </c>
      <c r="L24">
        <f>IF(F24&lt;[2]Tabelle1!F24,1,0)</f>
        <v>1</v>
      </c>
      <c r="M24" t="s">
        <v>60</v>
      </c>
      <c r="N24">
        <v>2</v>
      </c>
      <c r="O24" t="s">
        <v>79</v>
      </c>
      <c r="P24" t="s">
        <v>80</v>
      </c>
      <c r="Q24" t="s">
        <v>81</v>
      </c>
    </row>
    <row r="25" spans="1:17" x14ac:dyDescent="0.35">
      <c r="A25">
        <v>24</v>
      </c>
      <c r="B25">
        <v>7</v>
      </c>
      <c r="C25">
        <v>4</v>
      </c>
      <c r="D25">
        <v>5</v>
      </c>
      <c r="F25">
        <v>39615.129999999997</v>
      </c>
      <c r="G25">
        <v>10800.43</v>
      </c>
      <c r="H25">
        <v>35.22</v>
      </c>
      <c r="I25">
        <v>25663.23</v>
      </c>
      <c r="J25">
        <v>180.24</v>
      </c>
      <c r="K25">
        <f>IF(F25&lt;[1]Tabelle1!F25,1,0)</f>
        <v>1</v>
      </c>
      <c r="L25">
        <f>IF(F25&lt;[2]Tabelle1!F25,1,0)</f>
        <v>1</v>
      </c>
      <c r="M25" t="s">
        <v>60</v>
      </c>
      <c r="N25">
        <v>2</v>
      </c>
      <c r="O25" t="s">
        <v>82</v>
      </c>
      <c r="P25" t="s">
        <v>83</v>
      </c>
      <c r="Q25" t="s">
        <v>84</v>
      </c>
    </row>
    <row r="26" spans="1:17" x14ac:dyDescent="0.35">
      <c r="A26">
        <v>25</v>
      </c>
      <c r="B26">
        <v>7</v>
      </c>
      <c r="C26">
        <v>4</v>
      </c>
      <c r="D26">
        <v>5</v>
      </c>
      <c r="F26">
        <v>28775.16</v>
      </c>
      <c r="G26">
        <v>10806.89</v>
      </c>
      <c r="H26">
        <v>29.1</v>
      </c>
      <c r="I26">
        <v>20402.41</v>
      </c>
      <c r="J26">
        <v>235.15</v>
      </c>
      <c r="K26">
        <f>IF(F26&lt;[1]Tabelle1!F26,1,0)</f>
        <v>1</v>
      </c>
      <c r="L26">
        <f>IF(F26&lt;[2]Tabelle1!F26,1,0)</f>
        <v>1</v>
      </c>
      <c r="M26" t="s">
        <v>60</v>
      </c>
      <c r="N26">
        <v>2</v>
      </c>
      <c r="O26" t="s">
        <v>85</v>
      </c>
      <c r="P26" t="s">
        <v>86</v>
      </c>
      <c r="Q26" t="s">
        <v>87</v>
      </c>
    </row>
    <row r="27" spans="1:17" x14ac:dyDescent="0.35">
      <c r="A27">
        <v>26</v>
      </c>
      <c r="B27">
        <v>7</v>
      </c>
      <c r="C27">
        <v>4</v>
      </c>
      <c r="D27">
        <v>5</v>
      </c>
      <c r="F27">
        <v>37585.57</v>
      </c>
      <c r="G27">
        <v>10803.78</v>
      </c>
      <c r="H27">
        <v>38.69</v>
      </c>
      <c r="I27">
        <v>23042.89</v>
      </c>
      <c r="J27">
        <v>387.39</v>
      </c>
      <c r="K27">
        <f>IF(F27&lt;[1]Tabelle1!F27,1,0)</f>
        <v>1</v>
      </c>
      <c r="L27">
        <f>IF(F27&lt;[2]Tabelle1!F27,1,0)</f>
        <v>1</v>
      </c>
      <c r="M27" t="s">
        <v>60</v>
      </c>
      <c r="N27">
        <v>2</v>
      </c>
      <c r="O27" t="s">
        <v>88</v>
      </c>
      <c r="P27" t="s">
        <v>89</v>
      </c>
      <c r="Q27" t="s">
        <v>90</v>
      </c>
    </row>
    <row r="28" spans="1:17" x14ac:dyDescent="0.35">
      <c r="A28">
        <v>27</v>
      </c>
      <c r="B28">
        <v>7</v>
      </c>
      <c r="C28">
        <v>4</v>
      </c>
      <c r="D28">
        <v>5</v>
      </c>
      <c r="F28">
        <v>46938.67</v>
      </c>
      <c r="G28">
        <v>10802.83</v>
      </c>
      <c r="H28">
        <v>40.69</v>
      </c>
      <c r="I28">
        <v>27841.56</v>
      </c>
      <c r="J28">
        <v>0</v>
      </c>
      <c r="K28">
        <f>IF(F28&lt;[1]Tabelle1!F28,1,0)</f>
        <v>1</v>
      </c>
      <c r="L28">
        <f>IF(F28&lt;[2]Tabelle1!F28,1,0)</f>
        <v>0</v>
      </c>
      <c r="M28" t="s">
        <v>60</v>
      </c>
      <c r="N28">
        <v>2</v>
      </c>
      <c r="O28" t="s">
        <v>91</v>
      </c>
      <c r="P28" t="s">
        <v>92</v>
      </c>
      <c r="Q28" t="s">
        <v>93</v>
      </c>
    </row>
    <row r="29" spans="1:17" x14ac:dyDescent="0.35">
      <c r="A29">
        <v>28</v>
      </c>
      <c r="B29">
        <v>7</v>
      </c>
      <c r="C29">
        <v>4</v>
      </c>
      <c r="D29">
        <v>5</v>
      </c>
      <c r="F29">
        <v>47416.37</v>
      </c>
      <c r="G29">
        <v>10802.9</v>
      </c>
      <c r="H29">
        <v>24.72</v>
      </c>
      <c r="I29">
        <v>35693.949999999997</v>
      </c>
      <c r="J29">
        <v>0</v>
      </c>
      <c r="K29">
        <f>IF(F29&lt;[1]Tabelle1!F29,1,0)</f>
        <v>1</v>
      </c>
      <c r="L29">
        <f>IF(F29&lt;[2]Tabelle1!F29,1,0)</f>
        <v>0</v>
      </c>
      <c r="M29" t="s">
        <v>60</v>
      </c>
      <c r="N29">
        <v>2</v>
      </c>
      <c r="O29" t="s">
        <v>94</v>
      </c>
      <c r="P29" t="s">
        <v>95</v>
      </c>
      <c r="Q29" t="s">
        <v>96</v>
      </c>
    </row>
    <row r="30" spans="1:17" x14ac:dyDescent="0.35">
      <c r="A30">
        <v>29</v>
      </c>
      <c r="B30">
        <v>7</v>
      </c>
      <c r="C30">
        <v>4</v>
      </c>
      <c r="D30">
        <v>5</v>
      </c>
      <c r="F30">
        <v>51110.09</v>
      </c>
      <c r="G30">
        <v>10804.03</v>
      </c>
      <c r="H30">
        <v>30.27</v>
      </c>
      <c r="I30">
        <v>35638.39</v>
      </c>
      <c r="J30">
        <v>0</v>
      </c>
      <c r="K30">
        <f>IF(F30&lt;[1]Tabelle1!F30,1,0)</f>
        <v>1</v>
      </c>
      <c r="L30">
        <f>IF(F30&lt;[2]Tabelle1!F30,1,0)</f>
        <v>0</v>
      </c>
      <c r="M30" t="s">
        <v>60</v>
      </c>
      <c r="N30">
        <v>2</v>
      </c>
      <c r="O30" t="s">
        <v>97</v>
      </c>
      <c r="P30" t="s">
        <v>98</v>
      </c>
      <c r="Q30" t="s">
        <v>99</v>
      </c>
    </row>
    <row r="31" spans="1:17" x14ac:dyDescent="0.35">
      <c r="A31">
        <v>30</v>
      </c>
      <c r="B31">
        <v>7</v>
      </c>
      <c r="C31">
        <v>4</v>
      </c>
      <c r="D31">
        <v>5</v>
      </c>
      <c r="F31">
        <v>44455.43</v>
      </c>
      <c r="G31">
        <v>10807.78</v>
      </c>
      <c r="H31">
        <v>39.659999999999997</v>
      </c>
      <c r="I31">
        <v>26824.49</v>
      </c>
      <c r="J31">
        <v>0</v>
      </c>
      <c r="K31">
        <f>IF(F31&lt;[1]Tabelle1!F31,1,0)</f>
        <v>1</v>
      </c>
      <c r="L31">
        <f>IF(F31&lt;[2]Tabelle1!F31,1,0)</f>
        <v>0</v>
      </c>
      <c r="M31" t="s">
        <v>60</v>
      </c>
      <c r="N31">
        <v>2</v>
      </c>
      <c r="O31" t="s">
        <v>100</v>
      </c>
      <c r="P31" t="s">
        <v>101</v>
      </c>
      <c r="Q31" t="s">
        <v>102</v>
      </c>
    </row>
    <row r="32" spans="1:17" x14ac:dyDescent="0.35">
      <c r="A32">
        <v>31</v>
      </c>
      <c r="B32">
        <v>7</v>
      </c>
      <c r="C32">
        <v>5</v>
      </c>
      <c r="D32">
        <v>5</v>
      </c>
      <c r="F32">
        <v>47457.89</v>
      </c>
      <c r="G32">
        <v>10804.61</v>
      </c>
      <c r="H32">
        <v>30.28</v>
      </c>
      <c r="I32">
        <v>33087.64</v>
      </c>
      <c r="J32">
        <v>2328.13</v>
      </c>
      <c r="K32">
        <f>IF(F32&lt;[1]Tabelle1!F32,1,0)</f>
        <v>1</v>
      </c>
      <c r="L32">
        <f>IF(F32&lt;[2]Tabelle1!F32,1,0)</f>
        <v>1</v>
      </c>
      <c r="M32" t="s">
        <v>103</v>
      </c>
      <c r="N32">
        <v>2</v>
      </c>
      <c r="O32" t="s">
        <v>104</v>
      </c>
      <c r="P32" t="s">
        <v>105</v>
      </c>
      <c r="Q32" t="s">
        <v>106</v>
      </c>
    </row>
    <row r="33" spans="1:17" x14ac:dyDescent="0.35">
      <c r="A33">
        <v>32</v>
      </c>
      <c r="B33">
        <v>7</v>
      </c>
      <c r="C33">
        <v>5</v>
      </c>
      <c r="D33">
        <v>5</v>
      </c>
      <c r="F33">
        <v>44988.74</v>
      </c>
      <c r="G33">
        <v>10820.14</v>
      </c>
      <c r="H33">
        <v>40.78</v>
      </c>
      <c r="I33">
        <v>26644.11</v>
      </c>
      <c r="J33">
        <v>794.22</v>
      </c>
      <c r="K33">
        <f>IF(F33&lt;[1]Tabelle1!F33,1,0)</f>
        <v>1</v>
      </c>
      <c r="L33">
        <f>IF(F33&lt;[2]Tabelle1!F33,1,0)</f>
        <v>1</v>
      </c>
      <c r="M33" t="s">
        <v>103</v>
      </c>
      <c r="N33">
        <v>2</v>
      </c>
      <c r="O33" t="s">
        <v>107</v>
      </c>
      <c r="P33" t="s">
        <v>108</v>
      </c>
      <c r="Q33" t="s">
        <v>109</v>
      </c>
    </row>
    <row r="34" spans="1:17" x14ac:dyDescent="0.35">
      <c r="A34">
        <v>33</v>
      </c>
      <c r="B34">
        <v>7</v>
      </c>
      <c r="C34">
        <v>5</v>
      </c>
      <c r="D34">
        <v>5</v>
      </c>
      <c r="F34">
        <v>43739.79</v>
      </c>
      <c r="G34">
        <v>10801.27</v>
      </c>
      <c r="H34">
        <v>26.09</v>
      </c>
      <c r="I34">
        <v>32327.49</v>
      </c>
      <c r="J34">
        <v>0</v>
      </c>
      <c r="K34">
        <f>IF(F34&lt;[1]Tabelle1!F34,1,0)</f>
        <v>1</v>
      </c>
      <c r="L34">
        <f>IF(F34&lt;[2]Tabelle1!F34,1,0)</f>
        <v>0</v>
      </c>
      <c r="M34" t="s">
        <v>103</v>
      </c>
      <c r="N34">
        <v>2</v>
      </c>
      <c r="O34" t="s">
        <v>110</v>
      </c>
      <c r="P34" t="s">
        <v>111</v>
      </c>
      <c r="Q34" t="s">
        <v>112</v>
      </c>
    </row>
    <row r="35" spans="1:17" x14ac:dyDescent="0.35">
      <c r="A35">
        <v>34</v>
      </c>
      <c r="B35">
        <v>7</v>
      </c>
      <c r="C35">
        <v>5</v>
      </c>
      <c r="D35">
        <v>5</v>
      </c>
      <c r="F35">
        <v>56327.42</v>
      </c>
      <c r="G35">
        <v>10809.03</v>
      </c>
      <c r="H35">
        <v>35.74</v>
      </c>
      <c r="I35">
        <v>36196.239999999998</v>
      </c>
      <c r="J35">
        <v>0</v>
      </c>
      <c r="K35">
        <f>IF(F35&lt;[1]Tabelle1!F35,1,0)</f>
        <v>1</v>
      </c>
      <c r="L35">
        <f>IF(F35&lt;[2]Tabelle1!F35,1,0)</f>
        <v>0</v>
      </c>
      <c r="M35" t="s">
        <v>103</v>
      </c>
      <c r="N35">
        <v>2</v>
      </c>
      <c r="O35" t="s">
        <v>113</v>
      </c>
      <c r="P35" t="s">
        <v>114</v>
      </c>
      <c r="Q35" t="s">
        <v>115</v>
      </c>
    </row>
    <row r="36" spans="1:17" x14ac:dyDescent="0.35">
      <c r="A36">
        <v>35</v>
      </c>
      <c r="B36">
        <v>7</v>
      </c>
      <c r="C36">
        <v>5</v>
      </c>
      <c r="D36">
        <v>5</v>
      </c>
      <c r="F36">
        <v>55309.2</v>
      </c>
      <c r="G36">
        <v>10817.63</v>
      </c>
      <c r="H36">
        <v>20.76</v>
      </c>
      <c r="I36">
        <v>43828.87</v>
      </c>
      <c r="J36">
        <v>0</v>
      </c>
      <c r="K36">
        <f>IF(F36&lt;[1]Tabelle1!F36,1,0)</f>
        <v>1</v>
      </c>
      <c r="L36">
        <f>IF(F36&lt;[2]Tabelle1!F36,1,0)</f>
        <v>0</v>
      </c>
      <c r="M36" t="s">
        <v>103</v>
      </c>
      <c r="N36">
        <v>2</v>
      </c>
      <c r="O36" t="s">
        <v>116</v>
      </c>
      <c r="P36" t="s">
        <v>117</v>
      </c>
      <c r="Q36" t="s">
        <v>118</v>
      </c>
    </row>
    <row r="37" spans="1:17" x14ac:dyDescent="0.35">
      <c r="A37">
        <v>36</v>
      </c>
      <c r="B37">
        <v>7</v>
      </c>
      <c r="C37">
        <v>5</v>
      </c>
      <c r="D37">
        <v>5</v>
      </c>
      <c r="F37">
        <v>56183.7</v>
      </c>
      <c r="G37">
        <v>10811.49</v>
      </c>
      <c r="H37">
        <v>32.74</v>
      </c>
      <c r="I37">
        <v>37787.040000000001</v>
      </c>
      <c r="J37">
        <v>5289.63</v>
      </c>
      <c r="K37">
        <f>IF(F37&lt;[1]Tabelle1!F37,1,0)</f>
        <v>1</v>
      </c>
      <c r="L37">
        <f>IF(F37&lt;[2]Tabelle1!F37,1,0)</f>
        <v>1</v>
      </c>
      <c r="M37" t="s">
        <v>103</v>
      </c>
      <c r="N37">
        <v>2</v>
      </c>
      <c r="O37" t="s">
        <v>119</v>
      </c>
      <c r="P37" t="s">
        <v>120</v>
      </c>
      <c r="Q37" t="s">
        <v>121</v>
      </c>
    </row>
    <row r="38" spans="1:17" x14ac:dyDescent="0.35">
      <c r="A38">
        <v>37</v>
      </c>
      <c r="B38">
        <v>7</v>
      </c>
      <c r="C38">
        <v>5</v>
      </c>
      <c r="D38">
        <v>5</v>
      </c>
      <c r="F38">
        <v>45880.85</v>
      </c>
      <c r="G38">
        <v>10808.37</v>
      </c>
      <c r="H38">
        <v>33.520000000000003</v>
      </c>
      <c r="I38">
        <v>30502.33</v>
      </c>
      <c r="J38">
        <v>0</v>
      </c>
      <c r="K38">
        <f>IF(F38&lt;[1]Tabelle1!F38,1,0)</f>
        <v>1</v>
      </c>
      <c r="L38">
        <f>IF(F38&lt;[2]Tabelle1!F38,1,0)</f>
        <v>0</v>
      </c>
      <c r="M38" t="s">
        <v>103</v>
      </c>
      <c r="N38">
        <v>2</v>
      </c>
      <c r="O38" t="s">
        <v>122</v>
      </c>
      <c r="P38" t="s">
        <v>123</v>
      </c>
      <c r="Q38" t="s">
        <v>124</v>
      </c>
    </row>
    <row r="39" spans="1:17" x14ac:dyDescent="0.35">
      <c r="A39">
        <v>38</v>
      </c>
      <c r="B39">
        <v>7</v>
      </c>
      <c r="C39">
        <v>5</v>
      </c>
      <c r="D39">
        <v>5</v>
      </c>
      <c r="F39">
        <v>49375.77</v>
      </c>
      <c r="G39">
        <v>10810.03</v>
      </c>
      <c r="H39">
        <v>27.97</v>
      </c>
      <c r="I39">
        <v>35565.589999999997</v>
      </c>
      <c r="J39">
        <v>1308.67</v>
      </c>
      <c r="K39">
        <f>IF(F39&lt;[1]Tabelle1!F39,1,0)</f>
        <v>1</v>
      </c>
      <c r="L39">
        <f>IF(F39&lt;[2]Tabelle1!F39,1,0)</f>
        <v>1</v>
      </c>
      <c r="M39" t="s">
        <v>103</v>
      </c>
      <c r="N39">
        <v>2</v>
      </c>
      <c r="O39" t="s">
        <v>125</v>
      </c>
      <c r="P39" t="s">
        <v>126</v>
      </c>
      <c r="Q39" t="s">
        <v>127</v>
      </c>
    </row>
    <row r="40" spans="1:17" x14ac:dyDescent="0.35">
      <c r="A40">
        <v>39</v>
      </c>
      <c r="B40">
        <v>7</v>
      </c>
      <c r="C40">
        <v>5</v>
      </c>
      <c r="D40">
        <v>5</v>
      </c>
      <c r="F40">
        <v>70962.570000000007</v>
      </c>
      <c r="G40">
        <v>10803.29</v>
      </c>
      <c r="H40">
        <v>48.36</v>
      </c>
      <c r="I40">
        <v>36645.18</v>
      </c>
      <c r="J40">
        <v>1140.73</v>
      </c>
      <c r="K40">
        <f>IF(F40&lt;[1]Tabelle1!F40,1,0)</f>
        <v>1</v>
      </c>
      <c r="L40">
        <f>IF(F40&lt;[2]Tabelle1!F40,1,0)</f>
        <v>1</v>
      </c>
      <c r="M40" t="s">
        <v>103</v>
      </c>
      <c r="N40">
        <v>2</v>
      </c>
      <c r="O40" t="s">
        <v>128</v>
      </c>
      <c r="P40" t="s">
        <v>129</v>
      </c>
      <c r="Q40" t="s">
        <v>130</v>
      </c>
    </row>
    <row r="41" spans="1:17" x14ac:dyDescent="0.35">
      <c r="A41">
        <v>40</v>
      </c>
      <c r="B41">
        <v>7</v>
      </c>
      <c r="C41">
        <v>5</v>
      </c>
      <c r="D41">
        <v>5</v>
      </c>
      <c r="F41">
        <v>56679.47</v>
      </c>
      <c r="G41">
        <v>10802.11</v>
      </c>
      <c r="H41">
        <v>37.46</v>
      </c>
      <c r="I41">
        <v>35446.699999999997</v>
      </c>
      <c r="J41">
        <v>0</v>
      </c>
      <c r="K41">
        <f>IF(F41&lt;[1]Tabelle1!F41,1,0)</f>
        <v>1</v>
      </c>
      <c r="L41">
        <f>IF(F41&lt;[2]Tabelle1!F41,1,0)</f>
        <v>0</v>
      </c>
      <c r="M41" t="s">
        <v>103</v>
      </c>
      <c r="N41">
        <v>2</v>
      </c>
      <c r="O41" t="s">
        <v>131</v>
      </c>
      <c r="P41" t="s">
        <v>132</v>
      </c>
      <c r="Q41" t="s">
        <v>133</v>
      </c>
    </row>
    <row r="42" spans="1:17" x14ac:dyDescent="0.35">
      <c r="A42">
        <v>41</v>
      </c>
      <c r="B42">
        <v>7</v>
      </c>
      <c r="C42">
        <v>5</v>
      </c>
      <c r="D42">
        <v>5</v>
      </c>
      <c r="F42">
        <v>43788.53</v>
      </c>
      <c r="G42">
        <v>10815.04</v>
      </c>
      <c r="H42">
        <v>27.79</v>
      </c>
      <c r="I42">
        <v>31618.84</v>
      </c>
      <c r="J42">
        <v>0</v>
      </c>
      <c r="K42">
        <f>IF(F42&lt;[1]Tabelle1!F42,1,0)</f>
        <v>1</v>
      </c>
      <c r="L42">
        <f>IF(F42&lt;[2]Tabelle1!F42,1,0)</f>
        <v>0</v>
      </c>
      <c r="M42" t="s">
        <v>103</v>
      </c>
      <c r="N42">
        <v>2</v>
      </c>
      <c r="O42" t="s">
        <v>134</v>
      </c>
      <c r="P42" t="s">
        <v>135</v>
      </c>
      <c r="Q42" t="s">
        <v>136</v>
      </c>
    </row>
    <row r="43" spans="1:17" x14ac:dyDescent="0.35">
      <c r="A43">
        <v>42</v>
      </c>
      <c r="B43">
        <v>7</v>
      </c>
      <c r="C43">
        <v>5</v>
      </c>
      <c r="D43">
        <v>5</v>
      </c>
      <c r="F43">
        <v>50189.51</v>
      </c>
      <c r="G43">
        <v>10807.68</v>
      </c>
      <c r="H43">
        <v>35.119999999999997</v>
      </c>
      <c r="I43">
        <v>32564.66</v>
      </c>
      <c r="J43">
        <v>0</v>
      </c>
      <c r="K43">
        <f>IF(F43&lt;[1]Tabelle1!F43,1,0)</f>
        <v>1</v>
      </c>
      <c r="L43">
        <f>IF(F43&lt;[2]Tabelle1!F43,1,0)</f>
        <v>0</v>
      </c>
      <c r="M43" t="s">
        <v>103</v>
      </c>
      <c r="N43">
        <v>2</v>
      </c>
      <c r="O43" t="s">
        <v>137</v>
      </c>
      <c r="P43" t="s">
        <v>138</v>
      </c>
      <c r="Q43" t="s">
        <v>139</v>
      </c>
    </row>
    <row r="44" spans="1:17" x14ac:dyDescent="0.35">
      <c r="A44">
        <v>43</v>
      </c>
      <c r="B44">
        <v>7</v>
      </c>
      <c r="C44">
        <v>5</v>
      </c>
      <c r="D44">
        <v>5</v>
      </c>
      <c r="F44">
        <v>43102.35</v>
      </c>
      <c r="G44">
        <v>10809.2</v>
      </c>
      <c r="H44">
        <v>33.909999999999997</v>
      </c>
      <c r="I44">
        <v>28488.06</v>
      </c>
      <c r="J44">
        <v>921.93</v>
      </c>
      <c r="K44">
        <f>IF(F44&lt;[1]Tabelle1!F44,1,0)</f>
        <v>1</v>
      </c>
      <c r="L44">
        <f>IF(F44&lt;[2]Tabelle1!F44,1,0)</f>
        <v>1</v>
      </c>
      <c r="M44" t="s">
        <v>103</v>
      </c>
      <c r="N44">
        <v>2</v>
      </c>
      <c r="O44" t="s">
        <v>140</v>
      </c>
      <c r="P44" t="s">
        <v>141</v>
      </c>
      <c r="Q44" t="s">
        <v>142</v>
      </c>
    </row>
    <row r="45" spans="1:17" x14ac:dyDescent="0.35">
      <c r="A45">
        <v>44</v>
      </c>
      <c r="B45">
        <v>7</v>
      </c>
      <c r="C45">
        <v>5</v>
      </c>
      <c r="D45">
        <v>5</v>
      </c>
      <c r="F45">
        <v>57103.15</v>
      </c>
      <c r="G45">
        <v>10813.66</v>
      </c>
      <c r="H45">
        <v>40.880000000000003</v>
      </c>
      <c r="I45">
        <v>33759.370000000003</v>
      </c>
      <c r="J45">
        <v>460.25</v>
      </c>
      <c r="K45">
        <f>IF(F45&lt;[1]Tabelle1!F45,1,0)</f>
        <v>1</v>
      </c>
      <c r="L45">
        <f>IF(F45&lt;[2]Tabelle1!F45,1,0)</f>
        <v>1</v>
      </c>
      <c r="M45" t="s">
        <v>103</v>
      </c>
      <c r="N45">
        <v>2</v>
      </c>
      <c r="O45" t="s">
        <v>143</v>
      </c>
      <c r="P45" t="s">
        <v>144</v>
      </c>
      <c r="Q45" t="s">
        <v>145</v>
      </c>
    </row>
    <row r="46" spans="1:17" x14ac:dyDescent="0.35">
      <c r="A46">
        <v>45</v>
      </c>
      <c r="B46">
        <v>7</v>
      </c>
      <c r="C46">
        <v>5</v>
      </c>
      <c r="D46">
        <v>5</v>
      </c>
      <c r="F46">
        <v>53623.48</v>
      </c>
      <c r="G46">
        <v>10805.63</v>
      </c>
      <c r="H46">
        <v>35.71</v>
      </c>
      <c r="I46">
        <v>34476.97</v>
      </c>
      <c r="J46">
        <v>0</v>
      </c>
      <c r="K46">
        <f>IF(F46&lt;[1]Tabelle1!F46,1,0)</f>
        <v>1</v>
      </c>
      <c r="L46">
        <f>IF(F46&lt;[2]Tabelle1!F46,1,0)</f>
        <v>0</v>
      </c>
      <c r="M46" t="s">
        <v>103</v>
      </c>
      <c r="N46">
        <v>2</v>
      </c>
      <c r="O46" t="s">
        <v>146</v>
      </c>
      <c r="P46" t="s">
        <v>147</v>
      </c>
      <c r="Q46" t="s">
        <v>148</v>
      </c>
    </row>
    <row r="49" spans="10:11" x14ac:dyDescent="0.35">
      <c r="J49">
        <f>SUMIF(J2:J16,"&gt;0")</f>
        <v>3030.7</v>
      </c>
      <c r="K49">
        <f>J49/8</f>
        <v>378.83749999999998</v>
      </c>
    </row>
    <row r="50" spans="10:11" x14ac:dyDescent="0.35">
      <c r="J50">
        <f>SUMIF(J17:J31,"&gt;0")</f>
        <v>6083.079999999999</v>
      </c>
      <c r="K50">
        <f>J50/11</f>
        <v>553.00727272727261</v>
      </c>
    </row>
    <row r="51" spans="10:11" x14ac:dyDescent="0.35">
      <c r="J51">
        <f>SUMIF(J32:J46,"&gt;0")</f>
        <v>12243.56</v>
      </c>
      <c r="K51">
        <f>J51/7</f>
        <v>1749.08</v>
      </c>
    </row>
    <row r="52" spans="10:11" x14ac:dyDescent="0.35">
      <c r="J52">
        <f>SUMIF(J2:J46,"&gt;0")</f>
        <v>21357.34</v>
      </c>
      <c r="K52">
        <f>J52/26</f>
        <v>821.43615384615384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2022-09-25T23:58:54Z</dcterms:created>
  <dcterms:modified xsi:type="dcterms:W3CDTF">2023-02-15T10:11:51Z</dcterms:modified>
</cp:coreProperties>
</file>